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https://swreutlingen.sharepoint.com/sites/oe-swr-materialwirtschaft/EinkaufBauDienstleistungen/Ausschreibungen DTVP/2026/Wärmepumpe und Wärmespeicher/FN_2026_0102_FW Verbindung/02 Vergabeunterlagen/Stufe 2/"/>
    </mc:Choice>
  </mc:AlternateContent>
  <xr:revisionPtr revIDLastSave="0" documentId="8_{AD95ECF3-F6D0-4642-BFB8-B17909D40469}" xr6:coauthVersionLast="47" xr6:coauthVersionMax="47" xr10:uidLastSave="{00000000-0000-0000-0000-000000000000}"/>
  <bookViews>
    <workbookView xWindow="444" yWindow="-108" windowWidth="22704" windowHeight="13896" tabRatio="733" xr2:uid="{00000000-000D-0000-FFFF-FFFF00000000}"/>
  </bookViews>
  <sheets>
    <sheet name="§43 - FW-Verbindungsleitung" sheetId="29" r:id="rId1"/>
    <sheet name="§43 - Trassenneu-u.-umverlegung" sheetId="31" r:id="rId2"/>
    <sheet name="HONORARZUSAMMENSTELLUNG" sheetId="30" r:id="rId3"/>
  </sheets>
  <definedNames>
    <definedName name="_xlnm.Print_Area" localSheetId="0">'§43 - FW-Verbindungsleitung'!$A$1:$D$51</definedName>
    <definedName name="_xlnm.Print_Area" localSheetId="1">'§43 - Trassenneu-u.-umverlegung'!$A$1:$D$51</definedName>
    <definedName name="_xlnm.Print_Area" localSheetId="2">HONORARZUSAMMENSTELLUNG!$A$1:$B$11</definedName>
    <definedName name="Print_Area" localSheetId="0">'§43 - FW-Verbindungsleitung'!$A$1:$D$51</definedName>
    <definedName name="Print_Area" localSheetId="1">'§43 - Trassenneu-u.-umverlegung'!$A$1:$D$51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1" l="1"/>
  <c r="D12" i="29"/>
  <c r="D37" i="29" l="1"/>
  <c r="D37" i="31"/>
  <c r="D38" i="31" l="1"/>
  <c r="D39" i="31" s="1"/>
  <c r="C27" i="31"/>
  <c r="D25" i="31"/>
  <c r="D24" i="31"/>
  <c r="D23" i="31"/>
  <c r="D22" i="31"/>
  <c r="D38" i="29"/>
  <c r="D27" i="31" l="1"/>
  <c r="D40" i="31"/>
  <c r="C27" i="29"/>
  <c r="D25" i="29"/>
  <c r="D24" i="29"/>
  <c r="D23" i="29"/>
  <c r="D22" i="29"/>
  <c r="D30" i="31" l="1"/>
  <c r="D29" i="31"/>
  <c r="D31" i="31" s="1"/>
  <c r="D32" i="31" s="1"/>
  <c r="D42" i="31" s="1"/>
  <c r="D43" i="31" s="1"/>
  <c r="D44" i="31" s="1"/>
  <c r="B10" i="30" s="1"/>
  <c r="D27" i="29"/>
  <c r="D30" i="29" s="1"/>
  <c r="D39" i="29"/>
  <c r="D40" i="29" s="1"/>
  <c r="D29" i="29" l="1"/>
  <c r="D31" i="29" l="1"/>
  <c r="D32" i="29" s="1"/>
  <c r="D42" i="29" s="1"/>
  <c r="D43" i="29" s="1"/>
  <c r="D44" i="29" s="1"/>
  <c r="B9" i="30" s="1"/>
  <c r="B11" i="30" l="1"/>
</calcChain>
</file>

<file path=xl/sharedStrings.xml><?xml version="1.0" encoding="utf-8"?>
<sst xmlns="http://schemas.openxmlformats.org/spreadsheetml/2006/main" count="144" uniqueCount="70">
  <si>
    <t>FairNetz GmbH</t>
  </si>
  <si>
    <t>Fernwärme Verbindungsleitung und Medientrassenverlegung 
inkl. Tiefbau</t>
  </si>
  <si>
    <t>Verfahren zur Vergabe der Leistungen der Objektplanung</t>
  </si>
  <si>
    <t>Honoraranfrage Objektplanung gemäß § 43 HOAI - Fernwärme-Verbindungsleitung inkl. Tiefbau</t>
  </si>
  <si>
    <t xml:space="preserve">1. indikatives Angebot </t>
  </si>
  <si>
    <t>Blaue Felder sind vom Bieter auszufüllen!!</t>
  </si>
  <si>
    <t>Vorläufige anrechenbare Kosten gemäß § 4 HOAI (netto)</t>
  </si>
  <si>
    <t>KGR 300</t>
  </si>
  <si>
    <t>Bauwerk - Baukonstruktion</t>
  </si>
  <si>
    <t>==&gt;</t>
  </si>
  <si>
    <t>KGR 400</t>
  </si>
  <si>
    <t>Bauwerk - Technische Anlagen</t>
  </si>
  <si>
    <t>§ 42 HOAI - Besondere Grundlagen des Honorars (100%)</t>
  </si>
  <si>
    <t>Honorarberechnung</t>
  </si>
  <si>
    <t>Zone | Satz</t>
  </si>
  <si>
    <t>Honorar</t>
  </si>
  <si>
    <t>Grundhonorar nach Tafelwert § 44 Abs. 1 HOAI</t>
  </si>
  <si>
    <t>III | …</t>
  </si>
  <si>
    <t>Beauftragte Grundleistungen</t>
  </si>
  <si>
    <t>Angebot</t>
  </si>
  <si>
    <t>§ 43 Abs. 1 LPH 1</t>
  </si>
  <si>
    <t>Grundleistungen für die Grundlagenermittlung</t>
  </si>
  <si>
    <t>bereits erbracht</t>
  </si>
  <si>
    <t>§ 43 Abs. 1 LPH 2</t>
  </si>
  <si>
    <t>Grundleistungen für die Vorplanung</t>
  </si>
  <si>
    <t>§ 43 Abs. 1 LPH 3</t>
  </si>
  <si>
    <t>Grundleistungen für die Entwurfsplanung</t>
  </si>
  <si>
    <t>§ 43 Abs. 1 LPH 4</t>
  </si>
  <si>
    <t>Grundleistungen für die Genehmigungsplanung</t>
  </si>
  <si>
    <t>§ 43 Abs. 1 LPH 5</t>
  </si>
  <si>
    <t>Grundleistungen für die Ausführungsplanung</t>
  </si>
  <si>
    <t>§ 43 Abs. 1 LPH 6</t>
  </si>
  <si>
    <t>Grundleistungen für die Vorbereitung der Vergabe</t>
  </si>
  <si>
    <t>§ 43 Abs. 1 LPH 7</t>
  </si>
  <si>
    <t>Grundleistungen für die Mitwirkung bei der Vergabe</t>
  </si>
  <si>
    <t>§ 43 Abs. 1 LPH 8</t>
  </si>
  <si>
    <t>Grundleistungen für die Bauoberleitung</t>
  </si>
  <si>
    <t>§ 43 Abs. 1 LPH 9</t>
  </si>
  <si>
    <t>Grundleistungen für die Objektbetreuung</t>
  </si>
  <si>
    <t>Nicht abgefragt</t>
  </si>
  <si>
    <t>Summe der Grundleistungen (netto)</t>
  </si>
  <si>
    <t>Nebenkosten gemäß § 14 HOAI (dazu gehören Vervielfältigungen, Porto)</t>
  </si>
  <si>
    <t>Reise- und Fahrtkosten/Entschädigungen</t>
  </si>
  <si>
    <t>Nebenkosten bezogen auf die Grundleistungen</t>
  </si>
  <si>
    <t>Zwischensumme anzubietende Grundleistungen (netto)</t>
  </si>
  <si>
    <t>Besondere Leistungen</t>
  </si>
  <si>
    <t>Leistungsphase 5 - Ausführungsplanung</t>
  </si>
  <si>
    <t>Einarbeitung in vorhandene Planung</t>
  </si>
  <si>
    <t>pschl.</t>
  </si>
  <si>
    <t>Leistungsphase 8 - Bauoberleitung</t>
  </si>
  <si>
    <t>Örtliche Bauüberwachung (Überwachung aller Bautätigkeiten vor Ort bezüglich Terminen/Kosten/Qualität und Sicherheit, erster Ansprechpartner bei durch die Baumaßnahme bedingten Problemen aller Art vor Ort, Organisation und Abnahme aller Prüfungen, Bewertung der Prüfungsergebnisse sowie Aufmaß- und Rechnungsprüfung)</t>
  </si>
  <si>
    <t>Summe der Besonderen Leistungen (netto)</t>
  </si>
  <si>
    <t>Nebenkosten bezogen auf die Besonderen Leistungen</t>
  </si>
  <si>
    <t>Zwischensumme anzubietende Besondere Leistungen (netto)</t>
  </si>
  <si>
    <t>Gesamthonorarvorschlag (netto)</t>
  </si>
  <si>
    <t>Zu- oder Abschlag in %</t>
  </si>
  <si>
    <t>Gesamthonorarvorschlag inkl. Zu- oder Abschlag (netto)</t>
  </si>
  <si>
    <t>Stundensätze (nur nachrichtlich)</t>
  </si>
  <si>
    <t>Inhaber</t>
  </si>
  <si>
    <t>Projektleiter (Dipl.-Ing. TU/FH)</t>
  </si>
  <si>
    <t>Mitarbeiter (Dipl.-Ing. TU/FH)</t>
  </si>
  <si>
    <t>Technischer Zeichner</t>
  </si>
  <si>
    <t>Fernwärme Verbindungsleitung und Medientrassenverlegung 
inkl. Tiefbau Wärmespeicher</t>
  </si>
  <si>
    <t>Honoraranfrage Objektplanung gemäß § 43 HOAI - Trassenneu- und -umverlegung inkl. Tiefbau</t>
  </si>
  <si>
    <t>Honoraranfrage Objektplanung gemäß § 43 HOAI</t>
  </si>
  <si>
    <t>Honorar (netto)</t>
  </si>
  <si>
    <t>Leistungsteil</t>
  </si>
  <si>
    <t>Objektplanung nach § 43 HOAI | Ingenieurbauwerke - Fernwärme-Verbindungsleitung inkl. Tiefbau</t>
  </si>
  <si>
    <t>Objektplanung nach § 43 HOAI | Ingenieurbauwerke - Trassenneu- und -umverlegung inkl. Tiefbau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</si>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</sst>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_-* #,##0.00\ [$€-407]_-;\-* #,##0.00\ [$€-407]_-;_-* &quot;-&quot;??\ [$€-407]_-;_-@_-"/>
    <numFmt numFmtId="166" formatCode="_-* #,##0.00\ [$€]_-;\-* #,##0.00\ [$€]_-;_-* &quot;-&quot;??\ [$€]_-;_-@_-"/>
  </numFmts>
  <fonts count="16">
    <font>
      <sz val="10"/>
      <name val="Univers (W1)"/>
    </font>
    <font>
      <sz val="11"/>
      <color theme="1"/>
      <name val="Calibri"/>
      <family val="2"/>
      <scheme val="minor"/>
    </font>
    <font>
      <sz val="10"/>
      <name val="Univers (W1)"/>
    </font>
    <font>
      <sz val="10"/>
      <name val="Arial"/>
      <family val="2"/>
    </font>
    <font>
      <b/>
      <sz val="12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</cellStyleXfs>
  <cellXfs count="140">
    <xf numFmtId="0" fontId="0" fillId="0" borderId="0" xfId="0"/>
    <xf numFmtId="0" fontId="10" fillId="0" borderId="0" xfId="0" applyFont="1" applyAlignment="1">
      <alignment vertical="center"/>
    </xf>
    <xf numFmtId="165" fontId="10" fillId="0" borderId="0" xfId="0" applyNumberFormat="1" applyFont="1"/>
    <xf numFmtId="0" fontId="10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7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165" fontId="10" fillId="0" borderId="0" xfId="0" applyNumberFormat="1" applyFont="1" applyAlignment="1">
      <alignment wrapText="1"/>
    </xf>
    <xf numFmtId="0" fontId="7" fillId="0" borderId="1" xfId="0" applyFont="1" applyBorder="1" applyAlignment="1">
      <alignment vertical="center"/>
    </xf>
    <xf numFmtId="0" fontId="8" fillId="2" borderId="16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165" fontId="8" fillId="3" borderId="5" xfId="0" applyNumberFormat="1" applyFont="1" applyFill="1" applyBorder="1" applyAlignment="1">
      <alignment horizontal="right" vertical="center"/>
    </xf>
    <xf numFmtId="0" fontId="8" fillId="5" borderId="16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165" fontId="8" fillId="5" borderId="5" xfId="0" applyNumberFormat="1" applyFont="1" applyFill="1" applyBorder="1" applyAlignment="1">
      <alignment horizontal="right" vertical="center"/>
    </xf>
    <xf numFmtId="165" fontId="8" fillId="2" borderId="5" xfId="0" applyNumberFormat="1" applyFont="1" applyFill="1" applyBorder="1" applyAlignment="1">
      <alignment horizontal="right" vertical="center"/>
    </xf>
    <xf numFmtId="165" fontId="7" fillId="2" borderId="7" xfId="0" applyNumberFormat="1" applyFont="1" applyFill="1" applyBorder="1" applyAlignment="1">
      <alignment horizontal="right" vertical="center"/>
    </xf>
    <xf numFmtId="165" fontId="8" fillId="2" borderId="12" xfId="0" applyNumberFormat="1" applyFont="1" applyFill="1" applyBorder="1" applyAlignment="1">
      <alignment horizontal="right" vertical="center"/>
    </xf>
    <xf numFmtId="165" fontId="7" fillId="2" borderId="9" xfId="0" applyNumberFormat="1" applyFont="1" applyFill="1" applyBorder="1" applyAlignment="1">
      <alignment horizontal="right" vertical="center"/>
    </xf>
    <xf numFmtId="44" fontId="7" fillId="0" borderId="22" xfId="0" applyNumberFormat="1" applyFont="1" applyBorder="1" applyAlignment="1">
      <alignment vertical="center" wrapText="1"/>
    </xf>
    <xf numFmtId="10" fontId="8" fillId="2" borderId="25" xfId="0" applyNumberFormat="1" applyFont="1" applyFill="1" applyBorder="1" applyAlignment="1">
      <alignment horizontal="center" vertical="center"/>
    </xf>
    <xf numFmtId="10" fontId="7" fillId="3" borderId="8" xfId="0" applyNumberFormat="1" applyFont="1" applyFill="1" applyBorder="1" applyAlignment="1">
      <alignment horizontal="center" vertical="center"/>
    </xf>
    <xf numFmtId="10" fontId="8" fillId="2" borderId="4" xfId="4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right" vertical="center"/>
    </xf>
    <xf numFmtId="0" fontId="8" fillId="5" borderId="4" xfId="0" applyFont="1" applyFill="1" applyBorder="1" applyAlignment="1">
      <alignment horizontal="center" vertical="center"/>
    </xf>
    <xf numFmtId="44" fontId="7" fillId="0" borderId="30" xfId="0" applyNumberFormat="1" applyFont="1" applyBorder="1" applyAlignment="1">
      <alignment vertical="center"/>
    </xf>
    <xf numFmtId="10" fontId="7" fillId="0" borderId="31" xfId="0" applyNumberFormat="1" applyFont="1" applyBorder="1" applyAlignment="1">
      <alignment horizontal="center" vertical="center"/>
    </xf>
    <xf numFmtId="0" fontId="8" fillId="6" borderId="4" xfId="0" applyFont="1" applyFill="1" applyBorder="1" applyAlignment="1">
      <alignment horizontal="left" vertical="center"/>
    </xf>
    <xf numFmtId="0" fontId="8" fillId="6" borderId="23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indent="1"/>
    </xf>
    <xf numFmtId="0" fontId="7" fillId="2" borderId="37" xfId="0" applyFont="1" applyFill="1" applyBorder="1" applyAlignment="1">
      <alignment horizontal="left" vertical="center"/>
    </xf>
    <xf numFmtId="0" fontId="8" fillId="6" borderId="38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left" vertical="center"/>
    </xf>
    <xf numFmtId="0" fontId="8" fillId="7" borderId="23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5" xfId="0" applyNumberFormat="1" applyFont="1" applyFill="1" applyBorder="1" applyAlignment="1">
      <alignment horizontal="right" vertical="center"/>
    </xf>
    <xf numFmtId="44" fontId="7" fillId="0" borderId="39" xfId="0" applyNumberFormat="1" applyFont="1" applyBorder="1" applyAlignment="1">
      <alignment horizontal="center" vertical="center"/>
    </xf>
    <xf numFmtId="165" fontId="8" fillId="6" borderId="5" xfId="0" applyNumberFormat="1" applyFont="1" applyFill="1" applyBorder="1" applyAlignment="1">
      <alignment horizontal="center" vertical="center"/>
    </xf>
    <xf numFmtId="9" fontId="7" fillId="3" borderId="8" xfId="4" applyFont="1" applyFill="1" applyBorder="1" applyAlignment="1">
      <alignment horizontal="center" vertical="center"/>
    </xf>
    <xf numFmtId="44" fontId="3" fillId="3" borderId="9" xfId="0" applyNumberFormat="1" applyFont="1" applyFill="1" applyBorder="1" applyAlignment="1">
      <alignment horizontal="right" vertical="center" indent="1"/>
    </xf>
    <xf numFmtId="0" fontId="3" fillId="0" borderId="6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5" borderId="40" xfId="0" applyFont="1" applyFill="1" applyBorder="1" applyAlignment="1">
      <alignment horizontal="left" vertical="center"/>
    </xf>
    <xf numFmtId="0" fontId="8" fillId="5" borderId="41" xfId="0" applyFont="1" applyFill="1" applyBorder="1" applyAlignment="1">
      <alignment horizontal="left" vertical="center"/>
    </xf>
    <xf numFmtId="0" fontId="8" fillId="5" borderId="41" xfId="0" applyFont="1" applyFill="1" applyBorder="1" applyAlignment="1">
      <alignment horizontal="center" vertical="center"/>
    </xf>
    <xf numFmtId="165" fontId="8" fillId="5" borderId="42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44" fontId="3" fillId="0" borderId="18" xfId="0" applyNumberFormat="1" applyFont="1" applyBorder="1" applyAlignment="1">
      <alignment horizontal="right" vertical="center" indent="1"/>
    </xf>
    <xf numFmtId="0" fontId="8" fillId="0" borderId="8" xfId="0" applyFont="1" applyBorder="1" applyAlignment="1">
      <alignment horizontal="left" vertical="center"/>
    </xf>
    <xf numFmtId="0" fontId="8" fillId="4" borderId="43" xfId="0" applyFont="1" applyFill="1" applyBorder="1" applyAlignment="1">
      <alignment vertical="center"/>
    </xf>
    <xf numFmtId="0" fontId="8" fillId="4" borderId="44" xfId="0" applyFont="1" applyFill="1" applyBorder="1" applyAlignment="1">
      <alignment vertical="center"/>
    </xf>
    <xf numFmtId="10" fontId="3" fillId="0" borderId="31" xfId="0" applyNumberFormat="1" applyFont="1" applyBorder="1" applyAlignment="1">
      <alignment horizontal="center" vertical="center"/>
    </xf>
    <xf numFmtId="44" fontId="3" fillId="0" borderId="9" xfId="0" applyNumberFormat="1" applyFont="1" applyBorder="1" applyAlignment="1">
      <alignment horizontal="right" vertical="center" indent="1"/>
    </xf>
    <xf numFmtId="0" fontId="8" fillId="0" borderId="38" xfId="0" applyFont="1" applyBorder="1" applyAlignment="1">
      <alignment horizontal="right" vertical="center" wrapText="1"/>
    </xf>
    <xf numFmtId="9" fontId="7" fillId="0" borderId="1" xfId="4" quotePrefix="1" applyFont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left" vertical="center"/>
    </xf>
    <xf numFmtId="0" fontId="7" fillId="2" borderId="48" xfId="0" applyFont="1" applyFill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165" fontId="3" fillId="0" borderId="0" xfId="0" applyNumberFormat="1" applyFont="1" applyAlignment="1">
      <alignment vertical="center" wrapText="1"/>
    </xf>
    <xf numFmtId="10" fontId="3" fillId="2" borderId="3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3" fillId="0" borderId="49" xfId="0" applyFont="1" applyBorder="1" applyAlignment="1">
      <alignment vertical="center"/>
    </xf>
    <xf numFmtId="165" fontId="13" fillId="0" borderId="50" xfId="0" applyNumberFormat="1" applyFont="1" applyBorder="1" applyAlignment="1">
      <alignment horizontal="center" vertical="center"/>
    </xf>
    <xf numFmtId="165" fontId="13" fillId="0" borderId="49" xfId="0" applyNumberFormat="1" applyFont="1" applyBorder="1" applyAlignment="1">
      <alignment horizontal="center" vertical="center"/>
    </xf>
    <xf numFmtId="0" fontId="3" fillId="0" borderId="49" xfId="0" applyFont="1" applyBorder="1" applyAlignment="1">
      <alignment vertical="center"/>
    </xf>
    <xf numFmtId="0" fontId="13" fillId="0" borderId="51" xfId="0" applyFont="1" applyBorder="1" applyAlignment="1">
      <alignment vertical="center"/>
    </xf>
    <xf numFmtId="165" fontId="13" fillId="0" borderId="51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9" fontId="8" fillId="3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29" xfId="0" applyNumberFormat="1" applyFont="1" applyBorder="1" applyAlignment="1">
      <alignment horizontal="right" vertical="center" wrapText="1"/>
    </xf>
    <xf numFmtId="165" fontId="8" fillId="0" borderId="12" xfId="2" applyNumberFormat="1" applyFont="1" applyFill="1" applyBorder="1" applyAlignment="1">
      <alignment horizontal="right" vertical="center" wrapText="1"/>
    </xf>
    <xf numFmtId="165" fontId="8" fillId="0" borderId="46" xfId="2" applyNumberFormat="1" applyFont="1" applyFill="1" applyBorder="1" applyAlignment="1">
      <alignment horizontal="right" vertical="center" wrapText="1"/>
    </xf>
    <xf numFmtId="0" fontId="7" fillId="0" borderId="8" xfId="0" applyFont="1" applyBorder="1" applyAlignment="1">
      <alignment horizontal="left" vertical="center" indent="1"/>
    </xf>
    <xf numFmtId="0" fontId="7" fillId="0" borderId="21" xfId="0" applyFont="1" applyBorder="1" applyAlignment="1">
      <alignment horizontal="left" vertical="center" indent="1"/>
    </xf>
    <xf numFmtId="44" fontId="7" fillId="3" borderId="8" xfId="0" applyNumberFormat="1" applyFont="1" applyFill="1" applyBorder="1" applyAlignment="1">
      <alignment horizontal="center" vertical="center"/>
    </xf>
    <xf numFmtId="44" fontId="7" fillId="3" borderId="21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165" fontId="8" fillId="0" borderId="21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13" fillId="0" borderId="32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 wrapText="1" indent="1"/>
    </xf>
    <xf numFmtId="0" fontId="7" fillId="2" borderId="21" xfId="0" applyFont="1" applyFill="1" applyBorder="1" applyAlignment="1">
      <alignment horizontal="left" vertical="center" wrapText="1" indent="1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7" fillId="0" borderId="28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10" fontId="8" fillId="8" borderId="8" xfId="0" applyNumberFormat="1" applyFont="1" applyFill="1" applyBorder="1" applyAlignment="1">
      <alignment horizontal="center" vertical="center"/>
    </xf>
    <xf numFmtId="10" fontId="8" fillId="8" borderId="21" xfId="0" applyNumberFormat="1" applyFont="1" applyFill="1" applyBorder="1" applyAlignment="1">
      <alignment horizontal="center" vertical="center"/>
    </xf>
    <xf numFmtId="10" fontId="8" fillId="8" borderId="52" xfId="0" applyNumberFormat="1" applyFont="1" applyFill="1" applyBorder="1" applyAlignment="1">
      <alignment horizontal="center" vertical="center"/>
    </xf>
    <xf numFmtId="10" fontId="8" fillId="8" borderId="53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4" borderId="43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</cellXfs>
  <cellStyles count="8">
    <cellStyle name="Euro" xfId="1" xr:uid="{00000000-0005-0000-0000-000000000000}"/>
    <cellStyle name="Euro 2" xfId="3" xr:uid="{00000000-0005-0000-0000-000001000000}"/>
    <cellStyle name="Prozent" xfId="4" builtinId="5"/>
    <cellStyle name="Standard" xfId="0" builtinId="0"/>
    <cellStyle name="Standard 2" xfId="6" xr:uid="{00000000-0005-0000-0000-000004000000}"/>
    <cellStyle name="Währung" xfId="2" builtinId="4"/>
    <cellStyle name="Währung 2" xfId="7" xr:uid="{00000000-0005-0000-0000-000006000000}"/>
    <cellStyle name="Währung 3" xfId="5" xr:uid="{00000000-0005-0000-0000-000007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862853</xdr:colOff>
      <xdr:row>0</xdr:row>
      <xdr:rowOff>44823</xdr:rowOff>
    </xdr:from>
    <xdr:to>
      <xdr:col>3</xdr:col>
      <xdr:colOff>1421357</xdr:colOff>
      <xdr:row>1</xdr:row>
      <xdr:rowOff>322676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9B78F03-1B77-F196-A080-6F3F5FC9A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7706" y="44823"/>
          <a:ext cx="1992857" cy="55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862853</xdr:colOff>
      <xdr:row>0</xdr:row>
      <xdr:rowOff>44823</xdr:rowOff>
    </xdr:from>
    <xdr:to>
      <xdr:col>3</xdr:col>
      <xdr:colOff>1421357</xdr:colOff>
      <xdr:row>1</xdr:row>
      <xdr:rowOff>322676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E7553A3-1469-4744-B206-9DAD1F44D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103" y="44823"/>
          <a:ext cx="1987254" cy="550156"/>
        </a:xfrm>
        <a:prstGeom prst="rect">
          <a:avLst/>
        </a:prstGeom>
      </xdr:spPr>
    </xdr:pic>
    <xdr:clientData/>
  </xdr:twoCellAnchor>
  <xdr:twoCellAnchor editAs="oneCell">
    <xdr:from>
      <xdr:col>2</xdr:col>
      <xdr:colOff>862853</xdr:colOff>
      <xdr:row>0</xdr:row>
      <xdr:rowOff>44823</xdr:rowOff>
    </xdr:from>
    <xdr:to>
      <xdr:col>3</xdr:col>
      <xdr:colOff>1421357</xdr:colOff>
      <xdr:row>1</xdr:row>
      <xdr:rowOff>326598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3AB44F7-E9EB-4FA4-A0EF-B94CE3425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103" y="44823"/>
          <a:ext cx="1987254" cy="5540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4A30FEA-F3F9-43A3-8BEA-3D8690CD0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308882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6B02CB2-2C00-4ACF-B745-780A3CD5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308882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E41564C-1E8B-4508-BADA-7EA9DD8C2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308882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996D588-D7FC-47EA-B25E-CE9EDEC44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308882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C149BFF5-6388-4D5C-A388-B33BA1278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308882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D157E3A-7FE1-4C68-901D-53A28D0DA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308882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1C46E976-2B56-4B20-B2DD-1F716C0BA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2B1614CC-14FC-4F34-BB9B-63D902A1A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FEBB1B1D-769B-4762-8D44-D66F708B7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98BCE9C6-D50D-47DB-ABE1-EF77737DE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1CCBA145-E821-41A2-AF51-C295CE8E9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50456C5C-9B1B-4F15-A56E-929C67A26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B720E62-93B0-4A52-A310-E578BD280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7214B651-481A-47BF-B1CE-DF6BC60A4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72878EA-89E8-474E-9095-F5F95FB43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C657C966-ADE1-4282-86D0-072CFDD33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13D52D7-E34D-4691-9AA8-5ED4FF2FD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9B438F26-3823-4535-8CB3-8FD1C843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188DD3C5-2378-49F2-A51E-D2B8A9785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6F6C5DEF-1280-4766-B187-E5F13B224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EF74227A-19C8-4125-834A-A85BB150B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331060BA-BE67-49D8-8F61-A0EB59F12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2AE25585-311C-416A-A2E7-D58462372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BF8A15D0-09DE-4740-BA96-EA2AA0FFD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721D7B22-A387-4DF7-8427-5928600D4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42A1AE0C-C82B-437A-B0B1-B6747DD85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AB30A065-91C9-41A2-B032-460444667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8A9D6FBC-D505-424D-83BC-936277B55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6CBB4775-32C4-4E6F-8050-CCF5B2D8B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409406A3-488B-429E-8169-B988FA10F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C1249227-2136-494A-995B-BEDAB2726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4C609C3E-4D42-4F6B-A039-3A2CD6D12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7DF094CD-4AD1-4DE9-A697-AA9B710FF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5C407656-4BEA-49AF-9B5B-AA0C5298E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7E1C948F-6CD0-4891-A090-1546CFDEE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AD710610-4A74-45B3-AA2B-61830C3D5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87E7B1D7-5898-4531-A1D2-3725C6E6A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C48E23AB-EFAA-42E9-9E79-E7C5C2DF1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346982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9C5DF1D3-918C-400A-8FA1-DE17FF5A1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32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346982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84852B7E-819A-498B-83D8-B528A85D7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32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346982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BD210FC6-47D0-43B6-BA8A-A529C135E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32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346982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EBA34EC8-EC5C-4F66-ADD1-36935F27C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32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346982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4F8696DF-41F1-40F6-9395-43A9873E7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32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346982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id="{680BE9FF-EB5A-4B5F-9439-244FDBD1E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32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46" name="Grafik 45">
          <a:extLst>
            <a:ext uri="{FF2B5EF4-FFF2-40B4-BE49-F238E27FC236}">
              <a16:creationId xmlns:a16="http://schemas.microsoft.com/office/drawing/2014/main" id="{0F60AD14-E2D2-403C-9CFA-9C7521087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8F6BBDDC-6CAE-4F9C-A4A0-1A1D65D2C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48" name="Grafik 47">
          <a:extLst>
            <a:ext uri="{FF2B5EF4-FFF2-40B4-BE49-F238E27FC236}">
              <a16:creationId xmlns:a16="http://schemas.microsoft.com/office/drawing/2014/main" id="{D6211AA0-B98A-4E0B-93D6-098A02C37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id="{5E787B68-186D-440F-8E2A-01E194CEF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50" name="Grafik 49">
          <a:extLst>
            <a:ext uri="{FF2B5EF4-FFF2-40B4-BE49-F238E27FC236}">
              <a16:creationId xmlns:a16="http://schemas.microsoft.com/office/drawing/2014/main" id="{69979C80-9786-49C9-B27B-A51C67682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id="{0AC77C1A-7D16-48FA-9DC4-1AF9E9610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52" name="Grafik 51">
          <a:extLst>
            <a:ext uri="{FF2B5EF4-FFF2-40B4-BE49-F238E27FC236}">
              <a16:creationId xmlns:a16="http://schemas.microsoft.com/office/drawing/2014/main" id="{65EE2D91-EA27-42A4-9726-877FF7B58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id="{7136F700-556A-48B3-8576-E432E6955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54" name="Grafik 53">
          <a:extLst>
            <a:ext uri="{FF2B5EF4-FFF2-40B4-BE49-F238E27FC236}">
              <a16:creationId xmlns:a16="http://schemas.microsoft.com/office/drawing/2014/main" id="{45D2AFE3-0074-4ABF-AEF1-104A36AF7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55" name="Grafik 54">
          <a:extLst>
            <a:ext uri="{FF2B5EF4-FFF2-40B4-BE49-F238E27FC236}">
              <a16:creationId xmlns:a16="http://schemas.microsoft.com/office/drawing/2014/main" id="{63B2DDF6-D11D-4902-AA12-93E48FD3D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56" name="Grafik 55">
          <a:extLst>
            <a:ext uri="{FF2B5EF4-FFF2-40B4-BE49-F238E27FC236}">
              <a16:creationId xmlns:a16="http://schemas.microsoft.com/office/drawing/2014/main" id="{F7F4594C-62F6-403E-9549-8EE831000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57" name="Grafik 56">
          <a:extLst>
            <a:ext uri="{FF2B5EF4-FFF2-40B4-BE49-F238E27FC236}">
              <a16:creationId xmlns:a16="http://schemas.microsoft.com/office/drawing/2014/main" id="{4EFD7518-ACB0-46D7-A228-0F777DB2F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58" name="Grafik 57">
          <a:extLst>
            <a:ext uri="{FF2B5EF4-FFF2-40B4-BE49-F238E27FC236}">
              <a16:creationId xmlns:a16="http://schemas.microsoft.com/office/drawing/2014/main" id="{DFA3ABEF-1924-454D-A3EF-E93900B92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59" name="Grafik 58">
          <a:extLst>
            <a:ext uri="{FF2B5EF4-FFF2-40B4-BE49-F238E27FC236}">
              <a16:creationId xmlns:a16="http://schemas.microsoft.com/office/drawing/2014/main" id="{75997BEB-50EC-4B7F-85CF-3573BFF65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3CC4CCAE-F594-426D-A6F9-FA924E57D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61" name="Grafik 60">
          <a:extLst>
            <a:ext uri="{FF2B5EF4-FFF2-40B4-BE49-F238E27FC236}">
              <a16:creationId xmlns:a16="http://schemas.microsoft.com/office/drawing/2014/main" id="{3A58C57E-52B1-4E66-B24A-BE7CF4EB5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62" name="Grafik 61">
          <a:extLst>
            <a:ext uri="{FF2B5EF4-FFF2-40B4-BE49-F238E27FC236}">
              <a16:creationId xmlns:a16="http://schemas.microsoft.com/office/drawing/2014/main" id="{E4F710EF-600C-4489-B973-0668ED630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63" name="Grafik 62">
          <a:extLst>
            <a:ext uri="{FF2B5EF4-FFF2-40B4-BE49-F238E27FC236}">
              <a16:creationId xmlns:a16="http://schemas.microsoft.com/office/drawing/2014/main" id="{3B96951E-1D48-4648-8C10-7B524B27E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64" name="Grafik 63">
          <a:extLst>
            <a:ext uri="{FF2B5EF4-FFF2-40B4-BE49-F238E27FC236}">
              <a16:creationId xmlns:a16="http://schemas.microsoft.com/office/drawing/2014/main" id="{57675F01-5818-4145-976E-5E29CC440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65" name="Grafik 64">
          <a:extLst>
            <a:ext uri="{FF2B5EF4-FFF2-40B4-BE49-F238E27FC236}">
              <a16:creationId xmlns:a16="http://schemas.microsoft.com/office/drawing/2014/main" id="{C9E7A120-7A79-49E0-9863-6C50C50BA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4139FFD7-21EE-489E-8CF0-00FA92B3F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67" name="Grafik 66">
          <a:extLst>
            <a:ext uri="{FF2B5EF4-FFF2-40B4-BE49-F238E27FC236}">
              <a16:creationId xmlns:a16="http://schemas.microsoft.com/office/drawing/2014/main" id="{3CA43C72-5ED6-4225-85D0-35E130DD0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68" name="Grafik 67">
          <a:extLst>
            <a:ext uri="{FF2B5EF4-FFF2-40B4-BE49-F238E27FC236}">
              <a16:creationId xmlns:a16="http://schemas.microsoft.com/office/drawing/2014/main" id="{200E69CF-AC57-4EFA-828B-31B349E17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69" name="Grafik 68">
          <a:extLst>
            <a:ext uri="{FF2B5EF4-FFF2-40B4-BE49-F238E27FC236}">
              <a16:creationId xmlns:a16="http://schemas.microsoft.com/office/drawing/2014/main" id="{F157079C-ADA0-4B28-825E-A90C8D820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70" name="Grafik 69">
          <a:extLst>
            <a:ext uri="{FF2B5EF4-FFF2-40B4-BE49-F238E27FC236}">
              <a16:creationId xmlns:a16="http://schemas.microsoft.com/office/drawing/2014/main" id="{A1C7034C-B33F-47AA-99CF-B4CFD7C73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71" name="Grafik 70">
          <a:extLst>
            <a:ext uri="{FF2B5EF4-FFF2-40B4-BE49-F238E27FC236}">
              <a16:creationId xmlns:a16="http://schemas.microsoft.com/office/drawing/2014/main" id="{13DC7BCF-76B5-4DE9-A0A6-36FF90271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73136D44-C6E4-4FDE-832C-09291DEDC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73" name="Grafik 72">
          <a:extLst>
            <a:ext uri="{FF2B5EF4-FFF2-40B4-BE49-F238E27FC236}">
              <a16:creationId xmlns:a16="http://schemas.microsoft.com/office/drawing/2014/main" id="{A4E8B61A-6120-4414-94BB-3862322B0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74" name="Grafik 73">
          <a:extLst>
            <a:ext uri="{FF2B5EF4-FFF2-40B4-BE49-F238E27FC236}">
              <a16:creationId xmlns:a16="http://schemas.microsoft.com/office/drawing/2014/main" id="{CAA8829A-EBCA-4024-AF0A-5759676E9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308882</xdr:rowOff>
    </xdr:to>
    <xdr:pic>
      <xdr:nvPicPr>
        <xdr:cNvPr id="75" name="Grafik 74">
          <a:extLst>
            <a:ext uri="{FF2B5EF4-FFF2-40B4-BE49-F238E27FC236}">
              <a16:creationId xmlns:a16="http://schemas.microsoft.com/office/drawing/2014/main" id="{A38A0B43-C784-407B-BF7B-25F6161FD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308882</xdr:rowOff>
    </xdr:to>
    <xdr:pic>
      <xdr:nvPicPr>
        <xdr:cNvPr id="76" name="Grafik 75">
          <a:extLst>
            <a:ext uri="{FF2B5EF4-FFF2-40B4-BE49-F238E27FC236}">
              <a16:creationId xmlns:a16="http://schemas.microsoft.com/office/drawing/2014/main" id="{9065E935-020C-42FC-9F18-1B27FB84A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308882</xdr:rowOff>
    </xdr:to>
    <xdr:pic>
      <xdr:nvPicPr>
        <xdr:cNvPr id="77" name="Grafik 76">
          <a:extLst>
            <a:ext uri="{FF2B5EF4-FFF2-40B4-BE49-F238E27FC236}">
              <a16:creationId xmlns:a16="http://schemas.microsoft.com/office/drawing/2014/main" id="{0C3EA9D7-CC42-4A75-A8FD-839DEFC94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308882</xdr:rowOff>
    </xdr:to>
    <xdr:pic>
      <xdr:nvPicPr>
        <xdr:cNvPr id="78" name="Grafik 77">
          <a:extLst>
            <a:ext uri="{FF2B5EF4-FFF2-40B4-BE49-F238E27FC236}">
              <a16:creationId xmlns:a16="http://schemas.microsoft.com/office/drawing/2014/main" id="{5E43C29F-776A-4FA9-B2FF-1D560F3E5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308882</xdr:rowOff>
    </xdr:to>
    <xdr:pic>
      <xdr:nvPicPr>
        <xdr:cNvPr id="79" name="Grafik 78">
          <a:extLst>
            <a:ext uri="{FF2B5EF4-FFF2-40B4-BE49-F238E27FC236}">
              <a16:creationId xmlns:a16="http://schemas.microsoft.com/office/drawing/2014/main" id="{3C6FEF04-D7B9-4D6B-B2BA-4E41EACF8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308882</xdr:rowOff>
    </xdr:to>
    <xdr:pic>
      <xdr:nvPicPr>
        <xdr:cNvPr id="80" name="Grafik 79">
          <a:extLst>
            <a:ext uri="{FF2B5EF4-FFF2-40B4-BE49-F238E27FC236}">
              <a16:creationId xmlns:a16="http://schemas.microsoft.com/office/drawing/2014/main" id="{53E10492-7E56-467F-BCEB-B8DCC6DB0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81" name="Grafik 80">
          <a:extLst>
            <a:ext uri="{FF2B5EF4-FFF2-40B4-BE49-F238E27FC236}">
              <a16:creationId xmlns:a16="http://schemas.microsoft.com/office/drawing/2014/main" id="{E4270AB5-A13A-4B24-B95B-2EF44C2E6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82" name="Grafik 81">
          <a:extLst>
            <a:ext uri="{FF2B5EF4-FFF2-40B4-BE49-F238E27FC236}">
              <a16:creationId xmlns:a16="http://schemas.microsoft.com/office/drawing/2014/main" id="{DE60D121-2AC2-426A-9BBF-A6AC25A2A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83" name="Grafik 82">
          <a:extLst>
            <a:ext uri="{FF2B5EF4-FFF2-40B4-BE49-F238E27FC236}">
              <a16:creationId xmlns:a16="http://schemas.microsoft.com/office/drawing/2014/main" id="{052E9AD5-1A1A-4CC1-B836-C2D0D8A0E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84" name="Grafik 83">
          <a:extLst>
            <a:ext uri="{FF2B5EF4-FFF2-40B4-BE49-F238E27FC236}">
              <a16:creationId xmlns:a16="http://schemas.microsoft.com/office/drawing/2014/main" id="{5486DC14-A80B-4C03-B790-000A9D138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85" name="Grafik 84">
          <a:extLst>
            <a:ext uri="{FF2B5EF4-FFF2-40B4-BE49-F238E27FC236}">
              <a16:creationId xmlns:a16="http://schemas.microsoft.com/office/drawing/2014/main" id="{83901D48-6AD2-4F9E-9DFC-3E79FB0B1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86" name="Grafik 85">
          <a:extLst>
            <a:ext uri="{FF2B5EF4-FFF2-40B4-BE49-F238E27FC236}">
              <a16:creationId xmlns:a16="http://schemas.microsoft.com/office/drawing/2014/main" id="{A075867C-CAF1-46C0-9773-D6FEDADB4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87" name="Grafik 86">
          <a:extLst>
            <a:ext uri="{FF2B5EF4-FFF2-40B4-BE49-F238E27FC236}">
              <a16:creationId xmlns:a16="http://schemas.microsoft.com/office/drawing/2014/main" id="{729CD6E2-550C-46F0-B7C0-6CC3EC418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88" name="Grafik 87">
          <a:extLst>
            <a:ext uri="{FF2B5EF4-FFF2-40B4-BE49-F238E27FC236}">
              <a16:creationId xmlns:a16="http://schemas.microsoft.com/office/drawing/2014/main" id="{0B972D45-E414-4E91-85C9-EAEA627EB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89" name="Grafik 88">
          <a:extLst>
            <a:ext uri="{FF2B5EF4-FFF2-40B4-BE49-F238E27FC236}">
              <a16:creationId xmlns:a16="http://schemas.microsoft.com/office/drawing/2014/main" id="{6A4A5B8C-68D0-4C18-8F5D-3865832C2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90" name="Grafik 89">
          <a:extLst>
            <a:ext uri="{FF2B5EF4-FFF2-40B4-BE49-F238E27FC236}">
              <a16:creationId xmlns:a16="http://schemas.microsoft.com/office/drawing/2014/main" id="{8EAF93A2-6B3A-4DB4-9AC1-0B6E35F9C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91" name="Grafik 90">
          <a:extLst>
            <a:ext uri="{FF2B5EF4-FFF2-40B4-BE49-F238E27FC236}">
              <a16:creationId xmlns:a16="http://schemas.microsoft.com/office/drawing/2014/main" id="{8E3AD688-DE74-4F5C-BC9B-27B7D9FC7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92" name="Grafik 91">
          <a:extLst>
            <a:ext uri="{FF2B5EF4-FFF2-40B4-BE49-F238E27FC236}">
              <a16:creationId xmlns:a16="http://schemas.microsoft.com/office/drawing/2014/main" id="{24503744-0B53-44E5-BB6C-28B721B9D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93" name="Grafik 92">
          <a:extLst>
            <a:ext uri="{FF2B5EF4-FFF2-40B4-BE49-F238E27FC236}">
              <a16:creationId xmlns:a16="http://schemas.microsoft.com/office/drawing/2014/main" id="{9C170544-7A1D-420E-8EC0-C27A9290C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94" name="Grafik 93">
          <a:extLst>
            <a:ext uri="{FF2B5EF4-FFF2-40B4-BE49-F238E27FC236}">
              <a16:creationId xmlns:a16="http://schemas.microsoft.com/office/drawing/2014/main" id="{CE34E1CE-DACA-4CCD-8EB5-FB062033F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95" name="Grafik 94">
          <a:extLst>
            <a:ext uri="{FF2B5EF4-FFF2-40B4-BE49-F238E27FC236}">
              <a16:creationId xmlns:a16="http://schemas.microsoft.com/office/drawing/2014/main" id="{39BDBF28-43D6-42D4-B5D7-0527EB3C4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96" name="Grafik 95">
          <a:extLst>
            <a:ext uri="{FF2B5EF4-FFF2-40B4-BE49-F238E27FC236}">
              <a16:creationId xmlns:a16="http://schemas.microsoft.com/office/drawing/2014/main" id="{1B8BD522-363A-4852-ABB0-D5DCAE1A4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97" name="Grafik 96">
          <a:extLst>
            <a:ext uri="{FF2B5EF4-FFF2-40B4-BE49-F238E27FC236}">
              <a16:creationId xmlns:a16="http://schemas.microsoft.com/office/drawing/2014/main" id="{1BD34FEF-E8D2-4D3E-8600-4F43C5088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98" name="Grafik 97">
          <a:extLst>
            <a:ext uri="{FF2B5EF4-FFF2-40B4-BE49-F238E27FC236}">
              <a16:creationId xmlns:a16="http://schemas.microsoft.com/office/drawing/2014/main" id="{511E431D-E0E8-4D16-A978-602638F89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99" name="Grafik 98">
          <a:extLst>
            <a:ext uri="{FF2B5EF4-FFF2-40B4-BE49-F238E27FC236}">
              <a16:creationId xmlns:a16="http://schemas.microsoft.com/office/drawing/2014/main" id="{80F9C6EF-8E61-41E8-A394-7F48A6AE7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00" name="Grafik 99">
          <a:extLst>
            <a:ext uri="{FF2B5EF4-FFF2-40B4-BE49-F238E27FC236}">
              <a16:creationId xmlns:a16="http://schemas.microsoft.com/office/drawing/2014/main" id="{E2CD4AF0-C34C-4A4C-BA20-793015CAB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01" name="Grafik 100">
          <a:extLst>
            <a:ext uri="{FF2B5EF4-FFF2-40B4-BE49-F238E27FC236}">
              <a16:creationId xmlns:a16="http://schemas.microsoft.com/office/drawing/2014/main" id="{B033C208-921F-46C2-8A31-1D6B5C2BC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02" name="Grafik 101">
          <a:extLst>
            <a:ext uri="{FF2B5EF4-FFF2-40B4-BE49-F238E27FC236}">
              <a16:creationId xmlns:a16="http://schemas.microsoft.com/office/drawing/2014/main" id="{624184E3-6496-4A50-92F3-AD3ABD04B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03" name="Grafik 102">
          <a:extLst>
            <a:ext uri="{FF2B5EF4-FFF2-40B4-BE49-F238E27FC236}">
              <a16:creationId xmlns:a16="http://schemas.microsoft.com/office/drawing/2014/main" id="{5E02BCB5-F5C0-4253-87B1-C62545DEB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04" name="Grafik 103">
          <a:extLst>
            <a:ext uri="{FF2B5EF4-FFF2-40B4-BE49-F238E27FC236}">
              <a16:creationId xmlns:a16="http://schemas.microsoft.com/office/drawing/2014/main" id="{AB27A85D-FC55-411D-9D00-F4F864AC8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05" name="Grafik 104">
          <a:extLst>
            <a:ext uri="{FF2B5EF4-FFF2-40B4-BE49-F238E27FC236}">
              <a16:creationId xmlns:a16="http://schemas.microsoft.com/office/drawing/2014/main" id="{C8184AA1-74BF-48FB-B097-38EDB5547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06" name="Grafik 105">
          <a:extLst>
            <a:ext uri="{FF2B5EF4-FFF2-40B4-BE49-F238E27FC236}">
              <a16:creationId xmlns:a16="http://schemas.microsoft.com/office/drawing/2014/main" id="{F8C526D0-D946-4BA9-BD95-C2B639A04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07" name="Grafik 106">
          <a:extLst>
            <a:ext uri="{FF2B5EF4-FFF2-40B4-BE49-F238E27FC236}">
              <a16:creationId xmlns:a16="http://schemas.microsoft.com/office/drawing/2014/main" id="{733FD006-5CEF-4840-BB0F-17F8C43DE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08" name="Grafik 107">
          <a:extLst>
            <a:ext uri="{FF2B5EF4-FFF2-40B4-BE49-F238E27FC236}">
              <a16:creationId xmlns:a16="http://schemas.microsoft.com/office/drawing/2014/main" id="{188267E2-3D8E-46A1-ABC1-3CDA95F46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09" name="Grafik 108">
          <a:extLst>
            <a:ext uri="{FF2B5EF4-FFF2-40B4-BE49-F238E27FC236}">
              <a16:creationId xmlns:a16="http://schemas.microsoft.com/office/drawing/2014/main" id="{48E94BB6-9E50-4EE2-8576-B478BDDFD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10" name="Grafik 109">
          <a:extLst>
            <a:ext uri="{FF2B5EF4-FFF2-40B4-BE49-F238E27FC236}">
              <a16:creationId xmlns:a16="http://schemas.microsoft.com/office/drawing/2014/main" id="{F7A7C20C-0E2D-4FD5-8A9B-F061FFB93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11" name="Grafik 110">
          <a:extLst>
            <a:ext uri="{FF2B5EF4-FFF2-40B4-BE49-F238E27FC236}">
              <a16:creationId xmlns:a16="http://schemas.microsoft.com/office/drawing/2014/main" id="{A9D4399A-3898-43F5-B058-72552A19B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12" name="Grafik 111">
          <a:extLst>
            <a:ext uri="{FF2B5EF4-FFF2-40B4-BE49-F238E27FC236}">
              <a16:creationId xmlns:a16="http://schemas.microsoft.com/office/drawing/2014/main" id="{BCFD1006-3B4B-474B-BF5D-C097FCBD1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308882</xdr:rowOff>
    </xdr:to>
    <xdr:pic>
      <xdr:nvPicPr>
        <xdr:cNvPr id="113" name="Grafik 112">
          <a:extLst>
            <a:ext uri="{FF2B5EF4-FFF2-40B4-BE49-F238E27FC236}">
              <a16:creationId xmlns:a16="http://schemas.microsoft.com/office/drawing/2014/main" id="{B32A266C-3B3F-49AB-9AC8-3EED12B42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308882</xdr:rowOff>
    </xdr:to>
    <xdr:pic>
      <xdr:nvPicPr>
        <xdr:cNvPr id="114" name="Grafik 113">
          <a:extLst>
            <a:ext uri="{FF2B5EF4-FFF2-40B4-BE49-F238E27FC236}">
              <a16:creationId xmlns:a16="http://schemas.microsoft.com/office/drawing/2014/main" id="{7AC9DA15-AB9F-4CFF-9395-4C568D74A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308882</xdr:rowOff>
    </xdr:to>
    <xdr:pic>
      <xdr:nvPicPr>
        <xdr:cNvPr id="115" name="Grafik 114">
          <a:extLst>
            <a:ext uri="{FF2B5EF4-FFF2-40B4-BE49-F238E27FC236}">
              <a16:creationId xmlns:a16="http://schemas.microsoft.com/office/drawing/2014/main" id="{91565A37-4577-438B-950F-5409F06BA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308882</xdr:rowOff>
    </xdr:to>
    <xdr:pic>
      <xdr:nvPicPr>
        <xdr:cNvPr id="116" name="Grafik 115">
          <a:extLst>
            <a:ext uri="{FF2B5EF4-FFF2-40B4-BE49-F238E27FC236}">
              <a16:creationId xmlns:a16="http://schemas.microsoft.com/office/drawing/2014/main" id="{99D1C673-7650-4247-A6DA-CC632D47E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308882</xdr:rowOff>
    </xdr:to>
    <xdr:pic>
      <xdr:nvPicPr>
        <xdr:cNvPr id="117" name="Grafik 116">
          <a:extLst>
            <a:ext uri="{FF2B5EF4-FFF2-40B4-BE49-F238E27FC236}">
              <a16:creationId xmlns:a16="http://schemas.microsoft.com/office/drawing/2014/main" id="{3C0304C8-DD65-4EFE-8BDF-DE7839649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308882</xdr:rowOff>
    </xdr:to>
    <xdr:pic>
      <xdr:nvPicPr>
        <xdr:cNvPr id="118" name="Grafik 117">
          <a:extLst>
            <a:ext uri="{FF2B5EF4-FFF2-40B4-BE49-F238E27FC236}">
              <a16:creationId xmlns:a16="http://schemas.microsoft.com/office/drawing/2014/main" id="{A14A09FF-48CE-44D8-90F5-E1F042435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19" name="Grafik 118">
          <a:extLst>
            <a:ext uri="{FF2B5EF4-FFF2-40B4-BE49-F238E27FC236}">
              <a16:creationId xmlns:a16="http://schemas.microsoft.com/office/drawing/2014/main" id="{72B5BB4F-DCDC-4145-89AF-CEBE2AD6E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20" name="Grafik 119">
          <a:extLst>
            <a:ext uri="{FF2B5EF4-FFF2-40B4-BE49-F238E27FC236}">
              <a16:creationId xmlns:a16="http://schemas.microsoft.com/office/drawing/2014/main" id="{E397CEF8-C333-40F1-B5C0-79EE83982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21" name="Grafik 120">
          <a:extLst>
            <a:ext uri="{FF2B5EF4-FFF2-40B4-BE49-F238E27FC236}">
              <a16:creationId xmlns:a16="http://schemas.microsoft.com/office/drawing/2014/main" id="{88157BFD-4972-4ABB-BC7E-19C3797A3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22" name="Grafik 121">
          <a:extLst>
            <a:ext uri="{FF2B5EF4-FFF2-40B4-BE49-F238E27FC236}">
              <a16:creationId xmlns:a16="http://schemas.microsoft.com/office/drawing/2014/main" id="{0C09B237-99F9-4D1D-82DB-16AFDF141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23" name="Grafik 122">
          <a:extLst>
            <a:ext uri="{FF2B5EF4-FFF2-40B4-BE49-F238E27FC236}">
              <a16:creationId xmlns:a16="http://schemas.microsoft.com/office/drawing/2014/main" id="{B72372E4-FFF3-4105-BCFD-CB86553A3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24" name="Grafik 123">
          <a:extLst>
            <a:ext uri="{FF2B5EF4-FFF2-40B4-BE49-F238E27FC236}">
              <a16:creationId xmlns:a16="http://schemas.microsoft.com/office/drawing/2014/main" id="{8C6E5F32-6B92-4E0D-AB90-81637F4AF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25" name="Grafik 124">
          <a:extLst>
            <a:ext uri="{FF2B5EF4-FFF2-40B4-BE49-F238E27FC236}">
              <a16:creationId xmlns:a16="http://schemas.microsoft.com/office/drawing/2014/main" id="{076E8BAA-BD74-47B7-8504-D6943E569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26" name="Grafik 125">
          <a:extLst>
            <a:ext uri="{FF2B5EF4-FFF2-40B4-BE49-F238E27FC236}">
              <a16:creationId xmlns:a16="http://schemas.microsoft.com/office/drawing/2014/main" id="{97E023A1-DC57-44A8-9890-FC5AB2C46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27" name="Grafik 126">
          <a:extLst>
            <a:ext uri="{FF2B5EF4-FFF2-40B4-BE49-F238E27FC236}">
              <a16:creationId xmlns:a16="http://schemas.microsoft.com/office/drawing/2014/main" id="{2159D242-625C-4835-95F8-692B56440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28" name="Grafik 127">
          <a:extLst>
            <a:ext uri="{FF2B5EF4-FFF2-40B4-BE49-F238E27FC236}">
              <a16:creationId xmlns:a16="http://schemas.microsoft.com/office/drawing/2014/main" id="{2E4D8A0A-BD78-4AE8-B286-7CACB029F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29" name="Grafik 128">
          <a:extLst>
            <a:ext uri="{FF2B5EF4-FFF2-40B4-BE49-F238E27FC236}">
              <a16:creationId xmlns:a16="http://schemas.microsoft.com/office/drawing/2014/main" id="{39F75C83-964D-4568-B5C7-E611B6127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30" name="Grafik 129">
          <a:extLst>
            <a:ext uri="{FF2B5EF4-FFF2-40B4-BE49-F238E27FC236}">
              <a16:creationId xmlns:a16="http://schemas.microsoft.com/office/drawing/2014/main" id="{25556619-870D-4B14-8896-D6207906A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131" name="Grafik 130">
          <a:extLst>
            <a:ext uri="{FF2B5EF4-FFF2-40B4-BE49-F238E27FC236}">
              <a16:creationId xmlns:a16="http://schemas.microsoft.com/office/drawing/2014/main" id="{DF0842EC-D342-479C-8953-A1132E81C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132" name="Grafik 131">
          <a:extLst>
            <a:ext uri="{FF2B5EF4-FFF2-40B4-BE49-F238E27FC236}">
              <a16:creationId xmlns:a16="http://schemas.microsoft.com/office/drawing/2014/main" id="{954AAF21-2B97-45D5-B292-A8EF9B45F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133" name="Grafik 132">
          <a:extLst>
            <a:ext uri="{FF2B5EF4-FFF2-40B4-BE49-F238E27FC236}">
              <a16:creationId xmlns:a16="http://schemas.microsoft.com/office/drawing/2014/main" id="{B19CE86D-B3AD-43A2-9E28-FB526A1AF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134" name="Grafik 133">
          <a:extLst>
            <a:ext uri="{FF2B5EF4-FFF2-40B4-BE49-F238E27FC236}">
              <a16:creationId xmlns:a16="http://schemas.microsoft.com/office/drawing/2014/main" id="{61629565-5E34-43F5-992D-0B3ABFEAD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135" name="Grafik 134">
          <a:extLst>
            <a:ext uri="{FF2B5EF4-FFF2-40B4-BE49-F238E27FC236}">
              <a16:creationId xmlns:a16="http://schemas.microsoft.com/office/drawing/2014/main" id="{07A1ADE6-9D73-4F9F-87B2-7290BA2D1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136" name="Grafik 135">
          <a:extLst>
            <a:ext uri="{FF2B5EF4-FFF2-40B4-BE49-F238E27FC236}">
              <a16:creationId xmlns:a16="http://schemas.microsoft.com/office/drawing/2014/main" id="{64B57297-EC4B-4D78-AAB5-A959BBAF5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137" name="Grafik 136">
          <a:extLst>
            <a:ext uri="{FF2B5EF4-FFF2-40B4-BE49-F238E27FC236}">
              <a16:creationId xmlns:a16="http://schemas.microsoft.com/office/drawing/2014/main" id="{312AD24F-82FD-4008-B4FB-C54457105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138" name="Grafik 137">
          <a:extLst>
            <a:ext uri="{FF2B5EF4-FFF2-40B4-BE49-F238E27FC236}">
              <a16:creationId xmlns:a16="http://schemas.microsoft.com/office/drawing/2014/main" id="{E44190F1-0968-48C1-8F5C-6A914E32F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139" name="Grafik 138">
          <a:extLst>
            <a:ext uri="{FF2B5EF4-FFF2-40B4-BE49-F238E27FC236}">
              <a16:creationId xmlns:a16="http://schemas.microsoft.com/office/drawing/2014/main" id="{C33F3373-AFF6-4F05-900B-6DC1DBB89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140" name="Grafik 139">
          <a:extLst>
            <a:ext uri="{FF2B5EF4-FFF2-40B4-BE49-F238E27FC236}">
              <a16:creationId xmlns:a16="http://schemas.microsoft.com/office/drawing/2014/main" id="{43B1150D-B9F6-44C5-9D1D-D30E860CC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141" name="Grafik 140">
          <a:extLst>
            <a:ext uri="{FF2B5EF4-FFF2-40B4-BE49-F238E27FC236}">
              <a16:creationId xmlns:a16="http://schemas.microsoft.com/office/drawing/2014/main" id="{861883D6-E170-4AF4-AF76-F58CCC0CD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142" name="Grafik 141">
          <a:extLst>
            <a:ext uri="{FF2B5EF4-FFF2-40B4-BE49-F238E27FC236}">
              <a16:creationId xmlns:a16="http://schemas.microsoft.com/office/drawing/2014/main" id="{65F65DE9-C0E9-4A19-BDC7-762D4A10E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143" name="Grafik 142">
          <a:extLst>
            <a:ext uri="{FF2B5EF4-FFF2-40B4-BE49-F238E27FC236}">
              <a16:creationId xmlns:a16="http://schemas.microsoft.com/office/drawing/2014/main" id="{41B2BB08-8E60-4CB9-B4B2-1F713296D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144" name="Grafik 143">
          <a:extLst>
            <a:ext uri="{FF2B5EF4-FFF2-40B4-BE49-F238E27FC236}">
              <a16:creationId xmlns:a16="http://schemas.microsoft.com/office/drawing/2014/main" id="{B0DC918F-60FC-4D05-8FD6-A345C3356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145" name="Grafik 144">
          <a:extLst>
            <a:ext uri="{FF2B5EF4-FFF2-40B4-BE49-F238E27FC236}">
              <a16:creationId xmlns:a16="http://schemas.microsoft.com/office/drawing/2014/main" id="{381BD867-36CB-4A65-A42F-EEAE0BE2C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146" name="Grafik 145">
          <a:extLst>
            <a:ext uri="{FF2B5EF4-FFF2-40B4-BE49-F238E27FC236}">
              <a16:creationId xmlns:a16="http://schemas.microsoft.com/office/drawing/2014/main" id="{9FA0D755-85E8-4E65-ABC2-856A105C9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147" name="Grafik 146">
          <a:extLst>
            <a:ext uri="{FF2B5EF4-FFF2-40B4-BE49-F238E27FC236}">
              <a16:creationId xmlns:a16="http://schemas.microsoft.com/office/drawing/2014/main" id="{42136B6E-9A45-4434-A292-C1F8FE576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148" name="Grafik 147">
          <a:extLst>
            <a:ext uri="{FF2B5EF4-FFF2-40B4-BE49-F238E27FC236}">
              <a16:creationId xmlns:a16="http://schemas.microsoft.com/office/drawing/2014/main" id="{217D0CF4-38CB-451E-9CE8-364AA3018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346982</xdr:rowOff>
    </xdr:to>
    <xdr:pic>
      <xdr:nvPicPr>
        <xdr:cNvPr id="149" name="Grafik 148">
          <a:extLst>
            <a:ext uri="{FF2B5EF4-FFF2-40B4-BE49-F238E27FC236}">
              <a16:creationId xmlns:a16="http://schemas.microsoft.com/office/drawing/2014/main" id="{842B69E8-7A8F-4F62-92D7-54E16E7A6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32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346982</xdr:rowOff>
    </xdr:to>
    <xdr:pic>
      <xdr:nvPicPr>
        <xdr:cNvPr id="150" name="Grafik 149">
          <a:extLst>
            <a:ext uri="{FF2B5EF4-FFF2-40B4-BE49-F238E27FC236}">
              <a16:creationId xmlns:a16="http://schemas.microsoft.com/office/drawing/2014/main" id="{A0D73C6F-A3D9-4B18-857E-CF2B332E8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32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346982</xdr:rowOff>
    </xdr:to>
    <xdr:pic>
      <xdr:nvPicPr>
        <xdr:cNvPr id="151" name="Grafik 150">
          <a:extLst>
            <a:ext uri="{FF2B5EF4-FFF2-40B4-BE49-F238E27FC236}">
              <a16:creationId xmlns:a16="http://schemas.microsoft.com/office/drawing/2014/main" id="{FEA8D5BE-DD14-479D-A366-2946AD29F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32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346982</xdr:rowOff>
    </xdr:to>
    <xdr:pic>
      <xdr:nvPicPr>
        <xdr:cNvPr id="152" name="Grafik 151">
          <a:extLst>
            <a:ext uri="{FF2B5EF4-FFF2-40B4-BE49-F238E27FC236}">
              <a16:creationId xmlns:a16="http://schemas.microsoft.com/office/drawing/2014/main" id="{84975F50-7CE9-467E-A165-D38BD3D27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32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346982</xdr:rowOff>
    </xdr:to>
    <xdr:pic>
      <xdr:nvPicPr>
        <xdr:cNvPr id="153" name="Grafik 152">
          <a:extLst>
            <a:ext uri="{FF2B5EF4-FFF2-40B4-BE49-F238E27FC236}">
              <a16:creationId xmlns:a16="http://schemas.microsoft.com/office/drawing/2014/main" id="{37D64824-C73C-43B4-9682-9816719F4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32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346982</xdr:rowOff>
    </xdr:to>
    <xdr:pic>
      <xdr:nvPicPr>
        <xdr:cNvPr id="154" name="Grafik 153">
          <a:extLst>
            <a:ext uri="{FF2B5EF4-FFF2-40B4-BE49-F238E27FC236}">
              <a16:creationId xmlns:a16="http://schemas.microsoft.com/office/drawing/2014/main" id="{74068C3E-3EC8-4006-B3EB-4ED7CB5C8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32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155" name="Grafik 154">
          <a:extLst>
            <a:ext uri="{FF2B5EF4-FFF2-40B4-BE49-F238E27FC236}">
              <a16:creationId xmlns:a16="http://schemas.microsoft.com/office/drawing/2014/main" id="{6B7E9213-48E7-464D-B71A-B37599CB8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156" name="Grafik 155">
          <a:extLst>
            <a:ext uri="{FF2B5EF4-FFF2-40B4-BE49-F238E27FC236}">
              <a16:creationId xmlns:a16="http://schemas.microsoft.com/office/drawing/2014/main" id="{3C036ADF-5E2C-4207-9031-779090307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157" name="Grafik 156">
          <a:extLst>
            <a:ext uri="{FF2B5EF4-FFF2-40B4-BE49-F238E27FC236}">
              <a16:creationId xmlns:a16="http://schemas.microsoft.com/office/drawing/2014/main" id="{6675F54F-5C7F-4D4B-A5B4-D2AB58219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158" name="Grafik 157">
          <a:extLst>
            <a:ext uri="{FF2B5EF4-FFF2-40B4-BE49-F238E27FC236}">
              <a16:creationId xmlns:a16="http://schemas.microsoft.com/office/drawing/2014/main" id="{BCBD25FD-1246-420C-88D0-7252FDE17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159" name="Grafik 158">
          <a:extLst>
            <a:ext uri="{FF2B5EF4-FFF2-40B4-BE49-F238E27FC236}">
              <a16:creationId xmlns:a16="http://schemas.microsoft.com/office/drawing/2014/main" id="{AE0B8F63-D86B-481C-93D1-38544B01B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160" name="Grafik 159">
          <a:extLst>
            <a:ext uri="{FF2B5EF4-FFF2-40B4-BE49-F238E27FC236}">
              <a16:creationId xmlns:a16="http://schemas.microsoft.com/office/drawing/2014/main" id="{BAE9E3AF-0CE9-4ACE-AFCD-4A11EFA4F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161" name="Grafik 160">
          <a:extLst>
            <a:ext uri="{FF2B5EF4-FFF2-40B4-BE49-F238E27FC236}">
              <a16:creationId xmlns:a16="http://schemas.microsoft.com/office/drawing/2014/main" id="{670FFE71-76A3-491D-96BF-49E5022D4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162" name="Grafik 161">
          <a:extLst>
            <a:ext uri="{FF2B5EF4-FFF2-40B4-BE49-F238E27FC236}">
              <a16:creationId xmlns:a16="http://schemas.microsoft.com/office/drawing/2014/main" id="{231F1348-B4AB-4773-9D34-F99CA32E9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163" name="Grafik 162">
          <a:extLst>
            <a:ext uri="{FF2B5EF4-FFF2-40B4-BE49-F238E27FC236}">
              <a16:creationId xmlns:a16="http://schemas.microsoft.com/office/drawing/2014/main" id="{72EA4620-33CC-4750-B3CF-BBE528D13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164" name="Grafik 163">
          <a:extLst>
            <a:ext uri="{FF2B5EF4-FFF2-40B4-BE49-F238E27FC236}">
              <a16:creationId xmlns:a16="http://schemas.microsoft.com/office/drawing/2014/main" id="{B55861F3-F062-4A5B-BDB9-E435E6055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165" name="Grafik 164">
          <a:extLst>
            <a:ext uri="{FF2B5EF4-FFF2-40B4-BE49-F238E27FC236}">
              <a16:creationId xmlns:a16="http://schemas.microsoft.com/office/drawing/2014/main" id="{FA13A673-47B6-46AA-B6C9-E8D5BE9E7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327932</xdr:rowOff>
    </xdr:to>
    <xdr:pic>
      <xdr:nvPicPr>
        <xdr:cNvPr id="166" name="Grafik 165">
          <a:extLst>
            <a:ext uri="{FF2B5EF4-FFF2-40B4-BE49-F238E27FC236}">
              <a16:creationId xmlns:a16="http://schemas.microsoft.com/office/drawing/2014/main" id="{FC98B143-AF0A-4B32-BE3C-53BBCC8D4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67" name="Grafik 166">
          <a:extLst>
            <a:ext uri="{FF2B5EF4-FFF2-40B4-BE49-F238E27FC236}">
              <a16:creationId xmlns:a16="http://schemas.microsoft.com/office/drawing/2014/main" id="{BD396F2F-ACA9-405F-9857-81BC6B1D0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68" name="Grafik 167">
          <a:extLst>
            <a:ext uri="{FF2B5EF4-FFF2-40B4-BE49-F238E27FC236}">
              <a16:creationId xmlns:a16="http://schemas.microsoft.com/office/drawing/2014/main" id="{77ECCAD5-BB35-467A-B0AB-7B8775B23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69" name="Grafik 168">
          <a:extLst>
            <a:ext uri="{FF2B5EF4-FFF2-40B4-BE49-F238E27FC236}">
              <a16:creationId xmlns:a16="http://schemas.microsoft.com/office/drawing/2014/main" id="{F511EE0C-662F-483C-8223-67C5976D8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70" name="Grafik 169">
          <a:extLst>
            <a:ext uri="{FF2B5EF4-FFF2-40B4-BE49-F238E27FC236}">
              <a16:creationId xmlns:a16="http://schemas.microsoft.com/office/drawing/2014/main" id="{ABBBD158-E0E3-40A9-A73F-1388F7B7B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71" name="Grafik 170">
          <a:extLst>
            <a:ext uri="{FF2B5EF4-FFF2-40B4-BE49-F238E27FC236}">
              <a16:creationId xmlns:a16="http://schemas.microsoft.com/office/drawing/2014/main" id="{154D1AE7-9F1A-4354-A795-60348834A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72" name="Grafik 171">
          <a:extLst>
            <a:ext uri="{FF2B5EF4-FFF2-40B4-BE49-F238E27FC236}">
              <a16:creationId xmlns:a16="http://schemas.microsoft.com/office/drawing/2014/main" id="{4561C848-6454-4796-A91C-A6E5F4E24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73" name="Grafik 172">
          <a:extLst>
            <a:ext uri="{FF2B5EF4-FFF2-40B4-BE49-F238E27FC236}">
              <a16:creationId xmlns:a16="http://schemas.microsoft.com/office/drawing/2014/main" id="{3D5D6F68-A671-41EE-A554-D48BA09BD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74" name="Grafik 173">
          <a:extLst>
            <a:ext uri="{FF2B5EF4-FFF2-40B4-BE49-F238E27FC236}">
              <a16:creationId xmlns:a16="http://schemas.microsoft.com/office/drawing/2014/main" id="{AD157D0D-E295-45C8-95D2-4E9563BCF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75" name="Grafik 174">
          <a:extLst>
            <a:ext uri="{FF2B5EF4-FFF2-40B4-BE49-F238E27FC236}">
              <a16:creationId xmlns:a16="http://schemas.microsoft.com/office/drawing/2014/main" id="{19E0C396-B591-4B17-8381-38A6D5B44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76" name="Grafik 175">
          <a:extLst>
            <a:ext uri="{FF2B5EF4-FFF2-40B4-BE49-F238E27FC236}">
              <a16:creationId xmlns:a16="http://schemas.microsoft.com/office/drawing/2014/main" id="{989D2C91-2DF8-4417-B331-B3ACAF854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77" name="Grafik 176">
          <a:extLst>
            <a:ext uri="{FF2B5EF4-FFF2-40B4-BE49-F238E27FC236}">
              <a16:creationId xmlns:a16="http://schemas.microsoft.com/office/drawing/2014/main" id="{7C7A7119-12B5-44BE-BF67-D7D03A6EB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78" name="Grafik 177">
          <a:extLst>
            <a:ext uri="{FF2B5EF4-FFF2-40B4-BE49-F238E27FC236}">
              <a16:creationId xmlns:a16="http://schemas.microsoft.com/office/drawing/2014/main" id="{45D8FC2F-323D-47A3-8020-B99DC7BBE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79" name="Grafik 178">
          <a:extLst>
            <a:ext uri="{FF2B5EF4-FFF2-40B4-BE49-F238E27FC236}">
              <a16:creationId xmlns:a16="http://schemas.microsoft.com/office/drawing/2014/main" id="{E09773E4-1194-4DB4-82D2-1EE6B4499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80" name="Grafik 179">
          <a:extLst>
            <a:ext uri="{FF2B5EF4-FFF2-40B4-BE49-F238E27FC236}">
              <a16:creationId xmlns:a16="http://schemas.microsoft.com/office/drawing/2014/main" id="{2B2CE6D3-8DF7-4F67-AFD0-8F8C7CE4D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81" name="Grafik 180">
          <a:extLst>
            <a:ext uri="{FF2B5EF4-FFF2-40B4-BE49-F238E27FC236}">
              <a16:creationId xmlns:a16="http://schemas.microsoft.com/office/drawing/2014/main" id="{A95953AD-E632-4A57-AB2C-429E686AA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82" name="Grafik 181">
          <a:extLst>
            <a:ext uri="{FF2B5EF4-FFF2-40B4-BE49-F238E27FC236}">
              <a16:creationId xmlns:a16="http://schemas.microsoft.com/office/drawing/2014/main" id="{2F022019-80D1-4DC0-832A-C1584EE9F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83" name="Grafik 182">
          <a:extLst>
            <a:ext uri="{FF2B5EF4-FFF2-40B4-BE49-F238E27FC236}">
              <a16:creationId xmlns:a16="http://schemas.microsoft.com/office/drawing/2014/main" id="{1C90FD82-577F-4AAC-8097-88FE0E2A8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308882</xdr:rowOff>
    </xdr:to>
    <xdr:pic>
      <xdr:nvPicPr>
        <xdr:cNvPr id="184" name="Grafik 183">
          <a:extLst>
            <a:ext uri="{FF2B5EF4-FFF2-40B4-BE49-F238E27FC236}">
              <a16:creationId xmlns:a16="http://schemas.microsoft.com/office/drawing/2014/main" id="{7069C1FC-1FA7-4ED9-A871-D91E9A0B4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308882</xdr:rowOff>
    </xdr:to>
    <xdr:pic>
      <xdr:nvPicPr>
        <xdr:cNvPr id="185" name="Grafik 184">
          <a:extLst>
            <a:ext uri="{FF2B5EF4-FFF2-40B4-BE49-F238E27FC236}">
              <a16:creationId xmlns:a16="http://schemas.microsoft.com/office/drawing/2014/main" id="{556464A3-BC75-4E4B-9BAB-8DA3BC574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308882</xdr:rowOff>
    </xdr:to>
    <xdr:pic>
      <xdr:nvPicPr>
        <xdr:cNvPr id="186" name="Grafik 185">
          <a:extLst>
            <a:ext uri="{FF2B5EF4-FFF2-40B4-BE49-F238E27FC236}">
              <a16:creationId xmlns:a16="http://schemas.microsoft.com/office/drawing/2014/main" id="{0F190B40-59FF-4DC4-B13A-B8F875EA5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308882</xdr:rowOff>
    </xdr:to>
    <xdr:pic>
      <xdr:nvPicPr>
        <xdr:cNvPr id="187" name="Grafik 186">
          <a:extLst>
            <a:ext uri="{FF2B5EF4-FFF2-40B4-BE49-F238E27FC236}">
              <a16:creationId xmlns:a16="http://schemas.microsoft.com/office/drawing/2014/main" id="{20DF826F-62EC-4190-8ADA-4C4A48582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308882</xdr:rowOff>
    </xdr:to>
    <xdr:pic>
      <xdr:nvPicPr>
        <xdr:cNvPr id="188" name="Grafik 187">
          <a:extLst>
            <a:ext uri="{FF2B5EF4-FFF2-40B4-BE49-F238E27FC236}">
              <a16:creationId xmlns:a16="http://schemas.microsoft.com/office/drawing/2014/main" id="{AD35BA25-2EA0-424A-B381-E67B5BD2F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308882</xdr:rowOff>
    </xdr:to>
    <xdr:pic>
      <xdr:nvPicPr>
        <xdr:cNvPr id="189" name="Grafik 188">
          <a:extLst>
            <a:ext uri="{FF2B5EF4-FFF2-40B4-BE49-F238E27FC236}">
              <a16:creationId xmlns:a16="http://schemas.microsoft.com/office/drawing/2014/main" id="{05FDCD7D-E0C2-4121-B3F7-85E323718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90" name="Grafik 189">
          <a:extLst>
            <a:ext uri="{FF2B5EF4-FFF2-40B4-BE49-F238E27FC236}">
              <a16:creationId xmlns:a16="http://schemas.microsoft.com/office/drawing/2014/main" id="{534B9FE6-9D08-45D2-BA36-ECFBA1E3A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91" name="Grafik 190">
          <a:extLst>
            <a:ext uri="{FF2B5EF4-FFF2-40B4-BE49-F238E27FC236}">
              <a16:creationId xmlns:a16="http://schemas.microsoft.com/office/drawing/2014/main" id="{4ED427E9-C3E8-4C24-8BEB-C022776E9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92" name="Grafik 191">
          <a:extLst>
            <a:ext uri="{FF2B5EF4-FFF2-40B4-BE49-F238E27FC236}">
              <a16:creationId xmlns:a16="http://schemas.microsoft.com/office/drawing/2014/main" id="{BB5F6AD5-C385-4B9D-9E0E-2F3467443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93" name="Grafik 192">
          <a:extLst>
            <a:ext uri="{FF2B5EF4-FFF2-40B4-BE49-F238E27FC236}">
              <a16:creationId xmlns:a16="http://schemas.microsoft.com/office/drawing/2014/main" id="{B50582DE-6ADD-44B9-A196-F38C20040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94" name="Grafik 193">
          <a:extLst>
            <a:ext uri="{FF2B5EF4-FFF2-40B4-BE49-F238E27FC236}">
              <a16:creationId xmlns:a16="http://schemas.microsoft.com/office/drawing/2014/main" id="{F3D29B37-BAF3-49E9-8F26-F44FE4185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95" name="Grafik 194">
          <a:extLst>
            <a:ext uri="{FF2B5EF4-FFF2-40B4-BE49-F238E27FC236}">
              <a16:creationId xmlns:a16="http://schemas.microsoft.com/office/drawing/2014/main" id="{B4E799D5-D7D4-4BB8-A887-620C6193B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96" name="Grafik 195">
          <a:extLst>
            <a:ext uri="{FF2B5EF4-FFF2-40B4-BE49-F238E27FC236}">
              <a16:creationId xmlns:a16="http://schemas.microsoft.com/office/drawing/2014/main" id="{D3DB2E66-7A0F-4842-ABFA-C42666857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97" name="Grafik 196">
          <a:extLst>
            <a:ext uri="{FF2B5EF4-FFF2-40B4-BE49-F238E27FC236}">
              <a16:creationId xmlns:a16="http://schemas.microsoft.com/office/drawing/2014/main" id="{484427DC-6754-4406-ACCF-CFB16769D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98" name="Grafik 197">
          <a:extLst>
            <a:ext uri="{FF2B5EF4-FFF2-40B4-BE49-F238E27FC236}">
              <a16:creationId xmlns:a16="http://schemas.microsoft.com/office/drawing/2014/main" id="{9C71857A-C68A-4385-BFBD-AB4939AE6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199" name="Grafik 198">
          <a:extLst>
            <a:ext uri="{FF2B5EF4-FFF2-40B4-BE49-F238E27FC236}">
              <a16:creationId xmlns:a16="http://schemas.microsoft.com/office/drawing/2014/main" id="{82486600-4A56-4EF6-91D4-37143E7DC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200" name="Grafik 199">
          <a:extLst>
            <a:ext uri="{FF2B5EF4-FFF2-40B4-BE49-F238E27FC236}">
              <a16:creationId xmlns:a16="http://schemas.microsoft.com/office/drawing/2014/main" id="{23820B1A-9C77-4CBD-931A-7ECD81C2C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1</xdr:row>
      <xdr:rowOff>289832</xdr:rowOff>
    </xdr:to>
    <xdr:pic>
      <xdr:nvPicPr>
        <xdr:cNvPr id="201" name="Grafik 200">
          <a:extLst>
            <a:ext uri="{FF2B5EF4-FFF2-40B4-BE49-F238E27FC236}">
              <a16:creationId xmlns:a16="http://schemas.microsoft.com/office/drawing/2014/main" id="{57DDA7F4-0155-4806-8604-E9B668509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1</xdr:col>
      <xdr:colOff>119903</xdr:colOff>
      <xdr:row>0</xdr:row>
      <xdr:rowOff>25773</xdr:rowOff>
    </xdr:from>
    <xdr:to>
      <xdr:col>1</xdr:col>
      <xdr:colOff>2107157</xdr:colOff>
      <xdr:row>1</xdr:row>
      <xdr:rowOff>299704</xdr:rowOff>
    </xdr:to>
    <xdr:pic>
      <xdr:nvPicPr>
        <xdr:cNvPr id="203" name="Grafik 202">
          <a:extLst>
            <a:ext uri="{FF2B5EF4-FFF2-40B4-BE49-F238E27FC236}">
              <a16:creationId xmlns:a16="http://schemas.microsoft.com/office/drawing/2014/main" id="{F4AEFB91-D3D0-446D-AF1F-BF5D48992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7403" y="25773"/>
          <a:ext cx="1987254" cy="550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view="pageBreakPreview" zoomScale="85" zoomScaleNormal="85" zoomScaleSheetLayoutView="85" zoomScalePageLayoutView="85" workbookViewId="0">
      <selection activeCell="D12" sqref="D12"/>
    </sheetView>
  </sheetViews>
  <sheetFormatPr baseColWidth="10" defaultColWidth="11.5546875" defaultRowHeight="13.8"/>
  <cols>
    <col min="1" max="1" width="22.77734375" style="7" customWidth="1"/>
    <col min="2" max="2" width="58.5546875" style="7" customWidth="1"/>
    <col min="3" max="3" width="21.44140625" style="20" customWidth="1"/>
    <col min="4" max="4" width="21.77734375" style="21" customWidth="1"/>
    <col min="5" max="5" width="11.5546875" style="7"/>
    <col min="6" max="6" width="20" style="7" customWidth="1"/>
    <col min="7" max="7" width="21.77734375" style="2" bestFit="1" customWidth="1"/>
    <col min="8" max="8" width="11.5546875" style="7"/>
    <col min="9" max="9" width="15.44140625" style="7" bestFit="1" customWidth="1"/>
    <col min="10" max="254" width="11.5546875" style="7"/>
    <col min="255" max="255" width="17.77734375" style="7" customWidth="1"/>
    <col min="256" max="256" width="52" style="7" customWidth="1"/>
    <col min="257" max="258" width="10.77734375" style="7" customWidth="1"/>
    <col min="259" max="259" width="17.77734375" style="7" customWidth="1"/>
    <col min="260" max="261" width="11.5546875" style="7"/>
    <col min="262" max="262" width="20" style="7" customWidth="1"/>
    <col min="263" max="263" width="21.77734375" style="7" bestFit="1" customWidth="1"/>
    <col min="264" max="510" width="11.5546875" style="7"/>
    <col min="511" max="511" width="17.77734375" style="7" customWidth="1"/>
    <col min="512" max="512" width="52" style="7" customWidth="1"/>
    <col min="513" max="514" width="10.77734375" style="7" customWidth="1"/>
    <col min="515" max="515" width="17.77734375" style="7" customWidth="1"/>
    <col min="516" max="517" width="11.5546875" style="7"/>
    <col min="518" max="518" width="20" style="7" customWidth="1"/>
    <col min="519" max="519" width="21.77734375" style="7" bestFit="1" customWidth="1"/>
    <col min="520" max="766" width="11.5546875" style="7"/>
    <col min="767" max="767" width="17.77734375" style="7" customWidth="1"/>
    <col min="768" max="768" width="52" style="7" customWidth="1"/>
    <col min="769" max="770" width="10.77734375" style="7" customWidth="1"/>
    <col min="771" max="771" width="17.77734375" style="7" customWidth="1"/>
    <col min="772" max="773" width="11.5546875" style="7"/>
    <col min="774" max="774" width="20" style="7" customWidth="1"/>
    <col min="775" max="775" width="21.77734375" style="7" bestFit="1" customWidth="1"/>
    <col min="776" max="1022" width="11.5546875" style="7"/>
    <col min="1023" max="1023" width="17.77734375" style="7" customWidth="1"/>
    <col min="1024" max="1024" width="52" style="7" customWidth="1"/>
    <col min="1025" max="1026" width="10.77734375" style="7" customWidth="1"/>
    <col min="1027" max="1027" width="17.77734375" style="7" customWidth="1"/>
    <col min="1028" max="1029" width="11.5546875" style="7"/>
    <col min="1030" max="1030" width="20" style="7" customWidth="1"/>
    <col min="1031" max="1031" width="21.77734375" style="7" bestFit="1" customWidth="1"/>
    <col min="1032" max="1278" width="11.5546875" style="7"/>
    <col min="1279" max="1279" width="17.77734375" style="7" customWidth="1"/>
    <col min="1280" max="1280" width="52" style="7" customWidth="1"/>
    <col min="1281" max="1282" width="10.77734375" style="7" customWidth="1"/>
    <col min="1283" max="1283" width="17.77734375" style="7" customWidth="1"/>
    <col min="1284" max="1285" width="11.5546875" style="7"/>
    <col min="1286" max="1286" width="20" style="7" customWidth="1"/>
    <col min="1287" max="1287" width="21.77734375" style="7" bestFit="1" customWidth="1"/>
    <col min="1288" max="1534" width="11.5546875" style="7"/>
    <col min="1535" max="1535" width="17.77734375" style="7" customWidth="1"/>
    <col min="1536" max="1536" width="52" style="7" customWidth="1"/>
    <col min="1537" max="1538" width="10.77734375" style="7" customWidth="1"/>
    <col min="1539" max="1539" width="17.77734375" style="7" customWidth="1"/>
    <col min="1540" max="1541" width="11.5546875" style="7"/>
    <col min="1542" max="1542" width="20" style="7" customWidth="1"/>
    <col min="1543" max="1543" width="21.77734375" style="7" bestFit="1" customWidth="1"/>
    <col min="1544" max="1790" width="11.5546875" style="7"/>
    <col min="1791" max="1791" width="17.77734375" style="7" customWidth="1"/>
    <col min="1792" max="1792" width="52" style="7" customWidth="1"/>
    <col min="1793" max="1794" width="10.77734375" style="7" customWidth="1"/>
    <col min="1795" max="1795" width="17.77734375" style="7" customWidth="1"/>
    <col min="1796" max="1797" width="11.5546875" style="7"/>
    <col min="1798" max="1798" width="20" style="7" customWidth="1"/>
    <col min="1799" max="1799" width="21.77734375" style="7" bestFit="1" customWidth="1"/>
    <col min="1800" max="2046" width="11.5546875" style="7"/>
    <col min="2047" max="2047" width="17.77734375" style="7" customWidth="1"/>
    <col min="2048" max="2048" width="52" style="7" customWidth="1"/>
    <col min="2049" max="2050" width="10.77734375" style="7" customWidth="1"/>
    <col min="2051" max="2051" width="17.77734375" style="7" customWidth="1"/>
    <col min="2052" max="2053" width="11.5546875" style="7"/>
    <col min="2054" max="2054" width="20" style="7" customWidth="1"/>
    <col min="2055" max="2055" width="21.77734375" style="7" bestFit="1" customWidth="1"/>
    <col min="2056" max="2302" width="11.5546875" style="7"/>
    <col min="2303" max="2303" width="17.77734375" style="7" customWidth="1"/>
    <col min="2304" max="2304" width="52" style="7" customWidth="1"/>
    <col min="2305" max="2306" width="10.77734375" style="7" customWidth="1"/>
    <col min="2307" max="2307" width="17.77734375" style="7" customWidth="1"/>
    <col min="2308" max="2309" width="11.5546875" style="7"/>
    <col min="2310" max="2310" width="20" style="7" customWidth="1"/>
    <col min="2311" max="2311" width="21.77734375" style="7" bestFit="1" customWidth="1"/>
    <col min="2312" max="2558" width="11.5546875" style="7"/>
    <col min="2559" max="2559" width="17.77734375" style="7" customWidth="1"/>
    <col min="2560" max="2560" width="52" style="7" customWidth="1"/>
    <col min="2561" max="2562" width="10.77734375" style="7" customWidth="1"/>
    <col min="2563" max="2563" width="17.77734375" style="7" customWidth="1"/>
    <col min="2564" max="2565" width="11.5546875" style="7"/>
    <col min="2566" max="2566" width="20" style="7" customWidth="1"/>
    <col min="2567" max="2567" width="21.77734375" style="7" bestFit="1" customWidth="1"/>
    <col min="2568" max="2814" width="11.5546875" style="7"/>
    <col min="2815" max="2815" width="17.77734375" style="7" customWidth="1"/>
    <col min="2816" max="2816" width="52" style="7" customWidth="1"/>
    <col min="2817" max="2818" width="10.77734375" style="7" customWidth="1"/>
    <col min="2819" max="2819" width="17.77734375" style="7" customWidth="1"/>
    <col min="2820" max="2821" width="11.5546875" style="7"/>
    <col min="2822" max="2822" width="20" style="7" customWidth="1"/>
    <col min="2823" max="2823" width="21.77734375" style="7" bestFit="1" customWidth="1"/>
    <col min="2824" max="3070" width="11.5546875" style="7"/>
    <col min="3071" max="3071" width="17.77734375" style="7" customWidth="1"/>
    <col min="3072" max="3072" width="52" style="7" customWidth="1"/>
    <col min="3073" max="3074" width="10.77734375" style="7" customWidth="1"/>
    <col min="3075" max="3075" width="17.77734375" style="7" customWidth="1"/>
    <col min="3076" max="3077" width="11.5546875" style="7"/>
    <col min="3078" max="3078" width="20" style="7" customWidth="1"/>
    <col min="3079" max="3079" width="21.77734375" style="7" bestFit="1" customWidth="1"/>
    <col min="3080" max="3326" width="11.5546875" style="7"/>
    <col min="3327" max="3327" width="17.77734375" style="7" customWidth="1"/>
    <col min="3328" max="3328" width="52" style="7" customWidth="1"/>
    <col min="3329" max="3330" width="10.77734375" style="7" customWidth="1"/>
    <col min="3331" max="3331" width="17.77734375" style="7" customWidth="1"/>
    <col min="3332" max="3333" width="11.5546875" style="7"/>
    <col min="3334" max="3334" width="20" style="7" customWidth="1"/>
    <col min="3335" max="3335" width="21.77734375" style="7" bestFit="1" customWidth="1"/>
    <col min="3336" max="3582" width="11.5546875" style="7"/>
    <col min="3583" max="3583" width="17.77734375" style="7" customWidth="1"/>
    <col min="3584" max="3584" width="52" style="7" customWidth="1"/>
    <col min="3585" max="3586" width="10.77734375" style="7" customWidth="1"/>
    <col min="3587" max="3587" width="17.77734375" style="7" customWidth="1"/>
    <col min="3588" max="3589" width="11.5546875" style="7"/>
    <col min="3590" max="3590" width="20" style="7" customWidth="1"/>
    <col min="3591" max="3591" width="21.77734375" style="7" bestFit="1" customWidth="1"/>
    <col min="3592" max="3838" width="11.5546875" style="7"/>
    <col min="3839" max="3839" width="17.77734375" style="7" customWidth="1"/>
    <col min="3840" max="3840" width="52" style="7" customWidth="1"/>
    <col min="3841" max="3842" width="10.77734375" style="7" customWidth="1"/>
    <col min="3843" max="3843" width="17.77734375" style="7" customWidth="1"/>
    <col min="3844" max="3845" width="11.5546875" style="7"/>
    <col min="3846" max="3846" width="20" style="7" customWidth="1"/>
    <col min="3847" max="3847" width="21.77734375" style="7" bestFit="1" customWidth="1"/>
    <col min="3848" max="4094" width="11.5546875" style="7"/>
    <col min="4095" max="4095" width="17.77734375" style="7" customWidth="1"/>
    <col min="4096" max="4096" width="52" style="7" customWidth="1"/>
    <col min="4097" max="4098" width="10.77734375" style="7" customWidth="1"/>
    <col min="4099" max="4099" width="17.77734375" style="7" customWidth="1"/>
    <col min="4100" max="4101" width="11.5546875" style="7"/>
    <col min="4102" max="4102" width="20" style="7" customWidth="1"/>
    <col min="4103" max="4103" width="21.77734375" style="7" bestFit="1" customWidth="1"/>
    <col min="4104" max="4350" width="11.5546875" style="7"/>
    <col min="4351" max="4351" width="17.77734375" style="7" customWidth="1"/>
    <col min="4352" max="4352" width="52" style="7" customWidth="1"/>
    <col min="4353" max="4354" width="10.77734375" style="7" customWidth="1"/>
    <col min="4355" max="4355" width="17.77734375" style="7" customWidth="1"/>
    <col min="4356" max="4357" width="11.5546875" style="7"/>
    <col min="4358" max="4358" width="20" style="7" customWidth="1"/>
    <col min="4359" max="4359" width="21.77734375" style="7" bestFit="1" customWidth="1"/>
    <col min="4360" max="4606" width="11.5546875" style="7"/>
    <col min="4607" max="4607" width="17.77734375" style="7" customWidth="1"/>
    <col min="4608" max="4608" width="52" style="7" customWidth="1"/>
    <col min="4609" max="4610" width="10.77734375" style="7" customWidth="1"/>
    <col min="4611" max="4611" width="17.77734375" style="7" customWidth="1"/>
    <col min="4612" max="4613" width="11.5546875" style="7"/>
    <col min="4614" max="4614" width="20" style="7" customWidth="1"/>
    <col min="4615" max="4615" width="21.77734375" style="7" bestFit="1" customWidth="1"/>
    <col min="4616" max="4862" width="11.5546875" style="7"/>
    <col min="4863" max="4863" width="17.77734375" style="7" customWidth="1"/>
    <col min="4864" max="4864" width="52" style="7" customWidth="1"/>
    <col min="4865" max="4866" width="10.77734375" style="7" customWidth="1"/>
    <col min="4867" max="4867" width="17.77734375" style="7" customWidth="1"/>
    <col min="4868" max="4869" width="11.5546875" style="7"/>
    <col min="4870" max="4870" width="20" style="7" customWidth="1"/>
    <col min="4871" max="4871" width="21.77734375" style="7" bestFit="1" customWidth="1"/>
    <col min="4872" max="5118" width="11.5546875" style="7"/>
    <col min="5119" max="5119" width="17.77734375" style="7" customWidth="1"/>
    <col min="5120" max="5120" width="52" style="7" customWidth="1"/>
    <col min="5121" max="5122" width="10.77734375" style="7" customWidth="1"/>
    <col min="5123" max="5123" width="17.77734375" style="7" customWidth="1"/>
    <col min="5124" max="5125" width="11.5546875" style="7"/>
    <col min="5126" max="5126" width="20" style="7" customWidth="1"/>
    <col min="5127" max="5127" width="21.77734375" style="7" bestFit="1" customWidth="1"/>
    <col min="5128" max="5374" width="11.5546875" style="7"/>
    <col min="5375" max="5375" width="17.77734375" style="7" customWidth="1"/>
    <col min="5376" max="5376" width="52" style="7" customWidth="1"/>
    <col min="5377" max="5378" width="10.77734375" style="7" customWidth="1"/>
    <col min="5379" max="5379" width="17.77734375" style="7" customWidth="1"/>
    <col min="5380" max="5381" width="11.5546875" style="7"/>
    <col min="5382" max="5382" width="20" style="7" customWidth="1"/>
    <col min="5383" max="5383" width="21.77734375" style="7" bestFit="1" customWidth="1"/>
    <col min="5384" max="5630" width="11.5546875" style="7"/>
    <col min="5631" max="5631" width="17.77734375" style="7" customWidth="1"/>
    <col min="5632" max="5632" width="52" style="7" customWidth="1"/>
    <col min="5633" max="5634" width="10.77734375" style="7" customWidth="1"/>
    <col min="5635" max="5635" width="17.77734375" style="7" customWidth="1"/>
    <col min="5636" max="5637" width="11.5546875" style="7"/>
    <col min="5638" max="5638" width="20" style="7" customWidth="1"/>
    <col min="5639" max="5639" width="21.77734375" style="7" bestFit="1" customWidth="1"/>
    <col min="5640" max="5886" width="11.5546875" style="7"/>
    <col min="5887" max="5887" width="17.77734375" style="7" customWidth="1"/>
    <col min="5888" max="5888" width="52" style="7" customWidth="1"/>
    <col min="5889" max="5890" width="10.77734375" style="7" customWidth="1"/>
    <col min="5891" max="5891" width="17.77734375" style="7" customWidth="1"/>
    <col min="5892" max="5893" width="11.5546875" style="7"/>
    <col min="5894" max="5894" width="20" style="7" customWidth="1"/>
    <col min="5895" max="5895" width="21.77734375" style="7" bestFit="1" customWidth="1"/>
    <col min="5896" max="6142" width="11.5546875" style="7"/>
    <col min="6143" max="6143" width="17.77734375" style="7" customWidth="1"/>
    <col min="6144" max="6144" width="52" style="7" customWidth="1"/>
    <col min="6145" max="6146" width="10.77734375" style="7" customWidth="1"/>
    <col min="6147" max="6147" width="17.77734375" style="7" customWidth="1"/>
    <col min="6148" max="6149" width="11.5546875" style="7"/>
    <col min="6150" max="6150" width="20" style="7" customWidth="1"/>
    <col min="6151" max="6151" width="21.77734375" style="7" bestFit="1" customWidth="1"/>
    <col min="6152" max="6398" width="11.5546875" style="7"/>
    <col min="6399" max="6399" width="17.77734375" style="7" customWidth="1"/>
    <col min="6400" max="6400" width="52" style="7" customWidth="1"/>
    <col min="6401" max="6402" width="10.77734375" style="7" customWidth="1"/>
    <col min="6403" max="6403" width="17.77734375" style="7" customWidth="1"/>
    <col min="6404" max="6405" width="11.5546875" style="7"/>
    <col min="6406" max="6406" width="20" style="7" customWidth="1"/>
    <col min="6407" max="6407" width="21.77734375" style="7" bestFit="1" customWidth="1"/>
    <col min="6408" max="6654" width="11.5546875" style="7"/>
    <col min="6655" max="6655" width="17.77734375" style="7" customWidth="1"/>
    <col min="6656" max="6656" width="52" style="7" customWidth="1"/>
    <col min="6657" max="6658" width="10.77734375" style="7" customWidth="1"/>
    <col min="6659" max="6659" width="17.77734375" style="7" customWidth="1"/>
    <col min="6660" max="6661" width="11.5546875" style="7"/>
    <col min="6662" max="6662" width="20" style="7" customWidth="1"/>
    <col min="6663" max="6663" width="21.77734375" style="7" bestFit="1" customWidth="1"/>
    <col min="6664" max="6910" width="11.5546875" style="7"/>
    <col min="6911" max="6911" width="17.77734375" style="7" customWidth="1"/>
    <col min="6912" max="6912" width="52" style="7" customWidth="1"/>
    <col min="6913" max="6914" width="10.77734375" style="7" customWidth="1"/>
    <col min="6915" max="6915" width="17.77734375" style="7" customWidth="1"/>
    <col min="6916" max="6917" width="11.5546875" style="7"/>
    <col min="6918" max="6918" width="20" style="7" customWidth="1"/>
    <col min="6919" max="6919" width="21.77734375" style="7" bestFit="1" customWidth="1"/>
    <col min="6920" max="7166" width="11.5546875" style="7"/>
    <col min="7167" max="7167" width="17.77734375" style="7" customWidth="1"/>
    <col min="7168" max="7168" width="52" style="7" customWidth="1"/>
    <col min="7169" max="7170" width="10.77734375" style="7" customWidth="1"/>
    <col min="7171" max="7171" width="17.77734375" style="7" customWidth="1"/>
    <col min="7172" max="7173" width="11.5546875" style="7"/>
    <col min="7174" max="7174" width="20" style="7" customWidth="1"/>
    <col min="7175" max="7175" width="21.77734375" style="7" bestFit="1" customWidth="1"/>
    <col min="7176" max="7422" width="11.5546875" style="7"/>
    <col min="7423" max="7423" width="17.77734375" style="7" customWidth="1"/>
    <col min="7424" max="7424" width="52" style="7" customWidth="1"/>
    <col min="7425" max="7426" width="10.77734375" style="7" customWidth="1"/>
    <col min="7427" max="7427" width="17.77734375" style="7" customWidth="1"/>
    <col min="7428" max="7429" width="11.5546875" style="7"/>
    <col min="7430" max="7430" width="20" style="7" customWidth="1"/>
    <col min="7431" max="7431" width="21.77734375" style="7" bestFit="1" customWidth="1"/>
    <col min="7432" max="7678" width="11.5546875" style="7"/>
    <col min="7679" max="7679" width="17.77734375" style="7" customWidth="1"/>
    <col min="7680" max="7680" width="52" style="7" customWidth="1"/>
    <col min="7681" max="7682" width="10.77734375" style="7" customWidth="1"/>
    <col min="7683" max="7683" width="17.77734375" style="7" customWidth="1"/>
    <col min="7684" max="7685" width="11.5546875" style="7"/>
    <col min="7686" max="7686" width="20" style="7" customWidth="1"/>
    <col min="7687" max="7687" width="21.77734375" style="7" bestFit="1" customWidth="1"/>
    <col min="7688" max="7934" width="11.5546875" style="7"/>
    <col min="7935" max="7935" width="17.77734375" style="7" customWidth="1"/>
    <col min="7936" max="7936" width="52" style="7" customWidth="1"/>
    <col min="7937" max="7938" width="10.77734375" style="7" customWidth="1"/>
    <col min="7939" max="7939" width="17.77734375" style="7" customWidth="1"/>
    <col min="7940" max="7941" width="11.5546875" style="7"/>
    <col min="7942" max="7942" width="20" style="7" customWidth="1"/>
    <col min="7943" max="7943" width="21.77734375" style="7" bestFit="1" customWidth="1"/>
    <col min="7944" max="8190" width="11.5546875" style="7"/>
    <col min="8191" max="8191" width="17.77734375" style="7" customWidth="1"/>
    <col min="8192" max="8192" width="52" style="7" customWidth="1"/>
    <col min="8193" max="8194" width="10.77734375" style="7" customWidth="1"/>
    <col min="8195" max="8195" width="17.77734375" style="7" customWidth="1"/>
    <col min="8196" max="8197" width="11.5546875" style="7"/>
    <col min="8198" max="8198" width="20" style="7" customWidth="1"/>
    <col min="8199" max="8199" width="21.77734375" style="7" bestFit="1" customWidth="1"/>
    <col min="8200" max="8446" width="11.5546875" style="7"/>
    <col min="8447" max="8447" width="17.77734375" style="7" customWidth="1"/>
    <col min="8448" max="8448" width="52" style="7" customWidth="1"/>
    <col min="8449" max="8450" width="10.77734375" style="7" customWidth="1"/>
    <col min="8451" max="8451" width="17.77734375" style="7" customWidth="1"/>
    <col min="8452" max="8453" width="11.5546875" style="7"/>
    <col min="8454" max="8454" width="20" style="7" customWidth="1"/>
    <col min="8455" max="8455" width="21.77734375" style="7" bestFit="1" customWidth="1"/>
    <col min="8456" max="8702" width="11.5546875" style="7"/>
    <col min="8703" max="8703" width="17.77734375" style="7" customWidth="1"/>
    <col min="8704" max="8704" width="52" style="7" customWidth="1"/>
    <col min="8705" max="8706" width="10.77734375" style="7" customWidth="1"/>
    <col min="8707" max="8707" width="17.77734375" style="7" customWidth="1"/>
    <col min="8708" max="8709" width="11.5546875" style="7"/>
    <col min="8710" max="8710" width="20" style="7" customWidth="1"/>
    <col min="8711" max="8711" width="21.77734375" style="7" bestFit="1" customWidth="1"/>
    <col min="8712" max="8958" width="11.5546875" style="7"/>
    <col min="8959" max="8959" width="17.77734375" style="7" customWidth="1"/>
    <col min="8960" max="8960" width="52" style="7" customWidth="1"/>
    <col min="8961" max="8962" width="10.77734375" style="7" customWidth="1"/>
    <col min="8963" max="8963" width="17.77734375" style="7" customWidth="1"/>
    <col min="8964" max="8965" width="11.5546875" style="7"/>
    <col min="8966" max="8966" width="20" style="7" customWidth="1"/>
    <col min="8967" max="8967" width="21.77734375" style="7" bestFit="1" customWidth="1"/>
    <col min="8968" max="9214" width="11.5546875" style="7"/>
    <col min="9215" max="9215" width="17.77734375" style="7" customWidth="1"/>
    <col min="9216" max="9216" width="52" style="7" customWidth="1"/>
    <col min="9217" max="9218" width="10.77734375" style="7" customWidth="1"/>
    <col min="9219" max="9219" width="17.77734375" style="7" customWidth="1"/>
    <col min="9220" max="9221" width="11.5546875" style="7"/>
    <col min="9222" max="9222" width="20" style="7" customWidth="1"/>
    <col min="9223" max="9223" width="21.77734375" style="7" bestFit="1" customWidth="1"/>
    <col min="9224" max="9470" width="11.5546875" style="7"/>
    <col min="9471" max="9471" width="17.77734375" style="7" customWidth="1"/>
    <col min="9472" max="9472" width="52" style="7" customWidth="1"/>
    <col min="9473" max="9474" width="10.77734375" style="7" customWidth="1"/>
    <col min="9475" max="9475" width="17.77734375" style="7" customWidth="1"/>
    <col min="9476" max="9477" width="11.5546875" style="7"/>
    <col min="9478" max="9478" width="20" style="7" customWidth="1"/>
    <col min="9479" max="9479" width="21.77734375" style="7" bestFit="1" customWidth="1"/>
    <col min="9480" max="9726" width="11.5546875" style="7"/>
    <col min="9727" max="9727" width="17.77734375" style="7" customWidth="1"/>
    <col min="9728" max="9728" width="52" style="7" customWidth="1"/>
    <col min="9729" max="9730" width="10.77734375" style="7" customWidth="1"/>
    <col min="9731" max="9731" width="17.77734375" style="7" customWidth="1"/>
    <col min="9732" max="9733" width="11.5546875" style="7"/>
    <col min="9734" max="9734" width="20" style="7" customWidth="1"/>
    <col min="9735" max="9735" width="21.77734375" style="7" bestFit="1" customWidth="1"/>
    <col min="9736" max="9982" width="11.5546875" style="7"/>
    <col min="9983" max="9983" width="17.77734375" style="7" customWidth="1"/>
    <col min="9984" max="9984" width="52" style="7" customWidth="1"/>
    <col min="9985" max="9986" width="10.77734375" style="7" customWidth="1"/>
    <col min="9987" max="9987" width="17.77734375" style="7" customWidth="1"/>
    <col min="9988" max="9989" width="11.5546875" style="7"/>
    <col min="9990" max="9990" width="20" style="7" customWidth="1"/>
    <col min="9991" max="9991" width="21.77734375" style="7" bestFit="1" customWidth="1"/>
    <col min="9992" max="10238" width="11.5546875" style="7"/>
    <col min="10239" max="10239" width="17.77734375" style="7" customWidth="1"/>
    <col min="10240" max="10240" width="52" style="7" customWidth="1"/>
    <col min="10241" max="10242" width="10.77734375" style="7" customWidth="1"/>
    <col min="10243" max="10243" width="17.77734375" style="7" customWidth="1"/>
    <col min="10244" max="10245" width="11.5546875" style="7"/>
    <col min="10246" max="10246" width="20" style="7" customWidth="1"/>
    <col min="10247" max="10247" width="21.77734375" style="7" bestFit="1" customWidth="1"/>
    <col min="10248" max="10494" width="11.5546875" style="7"/>
    <col min="10495" max="10495" width="17.77734375" style="7" customWidth="1"/>
    <col min="10496" max="10496" width="52" style="7" customWidth="1"/>
    <col min="10497" max="10498" width="10.77734375" style="7" customWidth="1"/>
    <col min="10499" max="10499" width="17.77734375" style="7" customWidth="1"/>
    <col min="10500" max="10501" width="11.5546875" style="7"/>
    <col min="10502" max="10502" width="20" style="7" customWidth="1"/>
    <col min="10503" max="10503" width="21.77734375" style="7" bestFit="1" customWidth="1"/>
    <col min="10504" max="10750" width="11.5546875" style="7"/>
    <col min="10751" max="10751" width="17.77734375" style="7" customWidth="1"/>
    <col min="10752" max="10752" width="52" style="7" customWidth="1"/>
    <col min="10753" max="10754" width="10.77734375" style="7" customWidth="1"/>
    <col min="10755" max="10755" width="17.77734375" style="7" customWidth="1"/>
    <col min="10756" max="10757" width="11.5546875" style="7"/>
    <col min="10758" max="10758" width="20" style="7" customWidth="1"/>
    <col min="10759" max="10759" width="21.77734375" style="7" bestFit="1" customWidth="1"/>
    <col min="10760" max="11006" width="11.5546875" style="7"/>
    <col min="11007" max="11007" width="17.77734375" style="7" customWidth="1"/>
    <col min="11008" max="11008" width="52" style="7" customWidth="1"/>
    <col min="11009" max="11010" width="10.77734375" style="7" customWidth="1"/>
    <col min="11011" max="11011" width="17.77734375" style="7" customWidth="1"/>
    <col min="11012" max="11013" width="11.5546875" style="7"/>
    <col min="11014" max="11014" width="20" style="7" customWidth="1"/>
    <col min="11015" max="11015" width="21.77734375" style="7" bestFit="1" customWidth="1"/>
    <col min="11016" max="11262" width="11.5546875" style="7"/>
    <col min="11263" max="11263" width="17.77734375" style="7" customWidth="1"/>
    <col min="11264" max="11264" width="52" style="7" customWidth="1"/>
    <col min="11265" max="11266" width="10.77734375" style="7" customWidth="1"/>
    <col min="11267" max="11267" width="17.77734375" style="7" customWidth="1"/>
    <col min="11268" max="11269" width="11.5546875" style="7"/>
    <col min="11270" max="11270" width="20" style="7" customWidth="1"/>
    <col min="11271" max="11271" width="21.77734375" style="7" bestFit="1" customWidth="1"/>
    <col min="11272" max="11518" width="11.5546875" style="7"/>
    <col min="11519" max="11519" width="17.77734375" style="7" customWidth="1"/>
    <col min="11520" max="11520" width="52" style="7" customWidth="1"/>
    <col min="11521" max="11522" width="10.77734375" style="7" customWidth="1"/>
    <col min="11523" max="11523" width="17.77734375" style="7" customWidth="1"/>
    <col min="11524" max="11525" width="11.5546875" style="7"/>
    <col min="11526" max="11526" width="20" style="7" customWidth="1"/>
    <col min="11527" max="11527" width="21.77734375" style="7" bestFit="1" customWidth="1"/>
    <col min="11528" max="11774" width="11.5546875" style="7"/>
    <col min="11775" max="11775" width="17.77734375" style="7" customWidth="1"/>
    <col min="11776" max="11776" width="52" style="7" customWidth="1"/>
    <col min="11777" max="11778" width="10.77734375" style="7" customWidth="1"/>
    <col min="11779" max="11779" width="17.77734375" style="7" customWidth="1"/>
    <col min="11780" max="11781" width="11.5546875" style="7"/>
    <col min="11782" max="11782" width="20" style="7" customWidth="1"/>
    <col min="11783" max="11783" width="21.77734375" style="7" bestFit="1" customWidth="1"/>
    <col min="11784" max="12030" width="11.5546875" style="7"/>
    <col min="12031" max="12031" width="17.77734375" style="7" customWidth="1"/>
    <col min="12032" max="12032" width="52" style="7" customWidth="1"/>
    <col min="12033" max="12034" width="10.77734375" style="7" customWidth="1"/>
    <col min="12035" max="12035" width="17.77734375" style="7" customWidth="1"/>
    <col min="12036" max="12037" width="11.5546875" style="7"/>
    <col min="12038" max="12038" width="20" style="7" customWidth="1"/>
    <col min="12039" max="12039" width="21.77734375" style="7" bestFit="1" customWidth="1"/>
    <col min="12040" max="12286" width="11.5546875" style="7"/>
    <col min="12287" max="12287" width="17.77734375" style="7" customWidth="1"/>
    <col min="12288" max="12288" width="52" style="7" customWidth="1"/>
    <col min="12289" max="12290" width="10.77734375" style="7" customWidth="1"/>
    <col min="12291" max="12291" width="17.77734375" style="7" customWidth="1"/>
    <col min="12292" max="12293" width="11.5546875" style="7"/>
    <col min="12294" max="12294" width="20" style="7" customWidth="1"/>
    <col min="12295" max="12295" width="21.77734375" style="7" bestFit="1" customWidth="1"/>
    <col min="12296" max="12542" width="11.5546875" style="7"/>
    <col min="12543" max="12543" width="17.77734375" style="7" customWidth="1"/>
    <col min="12544" max="12544" width="52" style="7" customWidth="1"/>
    <col min="12545" max="12546" width="10.77734375" style="7" customWidth="1"/>
    <col min="12547" max="12547" width="17.77734375" style="7" customWidth="1"/>
    <col min="12548" max="12549" width="11.5546875" style="7"/>
    <col min="12550" max="12550" width="20" style="7" customWidth="1"/>
    <col min="12551" max="12551" width="21.77734375" style="7" bestFit="1" customWidth="1"/>
    <col min="12552" max="12798" width="11.5546875" style="7"/>
    <col min="12799" max="12799" width="17.77734375" style="7" customWidth="1"/>
    <col min="12800" max="12800" width="52" style="7" customWidth="1"/>
    <col min="12801" max="12802" width="10.77734375" style="7" customWidth="1"/>
    <col min="12803" max="12803" width="17.77734375" style="7" customWidth="1"/>
    <col min="12804" max="12805" width="11.5546875" style="7"/>
    <col min="12806" max="12806" width="20" style="7" customWidth="1"/>
    <col min="12807" max="12807" width="21.77734375" style="7" bestFit="1" customWidth="1"/>
    <col min="12808" max="13054" width="11.5546875" style="7"/>
    <col min="13055" max="13055" width="17.77734375" style="7" customWidth="1"/>
    <col min="13056" max="13056" width="52" style="7" customWidth="1"/>
    <col min="13057" max="13058" width="10.77734375" style="7" customWidth="1"/>
    <col min="13059" max="13059" width="17.77734375" style="7" customWidth="1"/>
    <col min="13060" max="13061" width="11.5546875" style="7"/>
    <col min="13062" max="13062" width="20" style="7" customWidth="1"/>
    <col min="13063" max="13063" width="21.77734375" style="7" bestFit="1" customWidth="1"/>
    <col min="13064" max="13310" width="11.5546875" style="7"/>
    <col min="13311" max="13311" width="17.77734375" style="7" customWidth="1"/>
    <col min="13312" max="13312" width="52" style="7" customWidth="1"/>
    <col min="13313" max="13314" width="10.77734375" style="7" customWidth="1"/>
    <col min="13315" max="13315" width="17.77734375" style="7" customWidth="1"/>
    <col min="13316" max="13317" width="11.5546875" style="7"/>
    <col min="13318" max="13318" width="20" style="7" customWidth="1"/>
    <col min="13319" max="13319" width="21.77734375" style="7" bestFit="1" customWidth="1"/>
    <col min="13320" max="13566" width="11.5546875" style="7"/>
    <col min="13567" max="13567" width="17.77734375" style="7" customWidth="1"/>
    <col min="13568" max="13568" width="52" style="7" customWidth="1"/>
    <col min="13569" max="13570" width="10.77734375" style="7" customWidth="1"/>
    <col min="13571" max="13571" width="17.77734375" style="7" customWidth="1"/>
    <col min="13572" max="13573" width="11.5546875" style="7"/>
    <col min="13574" max="13574" width="20" style="7" customWidth="1"/>
    <col min="13575" max="13575" width="21.77734375" style="7" bestFit="1" customWidth="1"/>
    <col min="13576" max="13822" width="11.5546875" style="7"/>
    <col min="13823" max="13823" width="17.77734375" style="7" customWidth="1"/>
    <col min="13824" max="13824" width="52" style="7" customWidth="1"/>
    <col min="13825" max="13826" width="10.77734375" style="7" customWidth="1"/>
    <col min="13827" max="13827" width="17.77734375" style="7" customWidth="1"/>
    <col min="13828" max="13829" width="11.5546875" style="7"/>
    <col min="13830" max="13830" width="20" style="7" customWidth="1"/>
    <col min="13831" max="13831" width="21.77734375" style="7" bestFit="1" customWidth="1"/>
    <col min="13832" max="14078" width="11.5546875" style="7"/>
    <col min="14079" max="14079" width="17.77734375" style="7" customWidth="1"/>
    <col min="14080" max="14080" width="52" style="7" customWidth="1"/>
    <col min="14081" max="14082" width="10.77734375" style="7" customWidth="1"/>
    <col min="14083" max="14083" width="17.77734375" style="7" customWidth="1"/>
    <col min="14084" max="14085" width="11.5546875" style="7"/>
    <col min="14086" max="14086" width="20" style="7" customWidth="1"/>
    <col min="14087" max="14087" width="21.77734375" style="7" bestFit="1" customWidth="1"/>
    <col min="14088" max="14334" width="11.5546875" style="7"/>
    <col min="14335" max="14335" width="17.77734375" style="7" customWidth="1"/>
    <col min="14336" max="14336" width="52" style="7" customWidth="1"/>
    <col min="14337" max="14338" width="10.77734375" style="7" customWidth="1"/>
    <col min="14339" max="14339" width="17.77734375" style="7" customWidth="1"/>
    <col min="14340" max="14341" width="11.5546875" style="7"/>
    <col min="14342" max="14342" width="20" style="7" customWidth="1"/>
    <col min="14343" max="14343" width="21.77734375" style="7" bestFit="1" customWidth="1"/>
    <col min="14344" max="14590" width="11.5546875" style="7"/>
    <col min="14591" max="14591" width="17.77734375" style="7" customWidth="1"/>
    <col min="14592" max="14592" width="52" style="7" customWidth="1"/>
    <col min="14593" max="14594" width="10.77734375" style="7" customWidth="1"/>
    <col min="14595" max="14595" width="17.77734375" style="7" customWidth="1"/>
    <col min="14596" max="14597" width="11.5546875" style="7"/>
    <col min="14598" max="14598" width="20" style="7" customWidth="1"/>
    <col min="14599" max="14599" width="21.77734375" style="7" bestFit="1" customWidth="1"/>
    <col min="14600" max="14846" width="11.5546875" style="7"/>
    <col min="14847" max="14847" width="17.77734375" style="7" customWidth="1"/>
    <col min="14848" max="14848" width="52" style="7" customWidth="1"/>
    <col min="14849" max="14850" width="10.77734375" style="7" customWidth="1"/>
    <col min="14851" max="14851" width="17.77734375" style="7" customWidth="1"/>
    <col min="14852" max="14853" width="11.5546875" style="7"/>
    <col min="14854" max="14854" width="20" style="7" customWidth="1"/>
    <col min="14855" max="14855" width="21.77734375" style="7" bestFit="1" customWidth="1"/>
    <col min="14856" max="15102" width="11.5546875" style="7"/>
    <col min="15103" max="15103" width="17.77734375" style="7" customWidth="1"/>
    <col min="15104" max="15104" width="52" style="7" customWidth="1"/>
    <col min="15105" max="15106" width="10.77734375" style="7" customWidth="1"/>
    <col min="15107" max="15107" width="17.77734375" style="7" customWidth="1"/>
    <col min="15108" max="15109" width="11.5546875" style="7"/>
    <col min="15110" max="15110" width="20" style="7" customWidth="1"/>
    <col min="15111" max="15111" width="21.77734375" style="7" bestFit="1" customWidth="1"/>
    <col min="15112" max="15358" width="11.5546875" style="7"/>
    <col min="15359" max="15359" width="17.77734375" style="7" customWidth="1"/>
    <col min="15360" max="15360" width="52" style="7" customWidth="1"/>
    <col min="15361" max="15362" width="10.77734375" style="7" customWidth="1"/>
    <col min="15363" max="15363" width="17.77734375" style="7" customWidth="1"/>
    <col min="15364" max="15365" width="11.5546875" style="7"/>
    <col min="15366" max="15366" width="20" style="7" customWidth="1"/>
    <col min="15367" max="15367" width="21.77734375" style="7" bestFit="1" customWidth="1"/>
    <col min="15368" max="15614" width="11.5546875" style="7"/>
    <col min="15615" max="15615" width="17.77734375" style="7" customWidth="1"/>
    <col min="15616" max="15616" width="52" style="7" customWidth="1"/>
    <col min="15617" max="15618" width="10.77734375" style="7" customWidth="1"/>
    <col min="15619" max="15619" width="17.77734375" style="7" customWidth="1"/>
    <col min="15620" max="15621" width="11.5546875" style="7"/>
    <col min="15622" max="15622" width="20" style="7" customWidth="1"/>
    <col min="15623" max="15623" width="21.77734375" style="7" bestFit="1" customWidth="1"/>
    <col min="15624" max="15870" width="11.5546875" style="7"/>
    <col min="15871" max="15871" width="17.77734375" style="7" customWidth="1"/>
    <col min="15872" max="15872" width="52" style="7" customWidth="1"/>
    <col min="15873" max="15874" width="10.77734375" style="7" customWidth="1"/>
    <col min="15875" max="15875" width="17.77734375" style="7" customWidth="1"/>
    <col min="15876" max="15877" width="11.5546875" style="7"/>
    <col min="15878" max="15878" width="20" style="7" customWidth="1"/>
    <col min="15879" max="15879" width="21.77734375" style="7" bestFit="1" customWidth="1"/>
    <col min="15880" max="16126" width="11.5546875" style="7"/>
    <col min="16127" max="16127" width="17.77734375" style="7" customWidth="1"/>
    <col min="16128" max="16128" width="52" style="7" customWidth="1"/>
    <col min="16129" max="16130" width="10.77734375" style="7" customWidth="1"/>
    <col min="16131" max="16131" width="17.77734375" style="7" customWidth="1"/>
    <col min="16132" max="16133" width="11.5546875" style="7"/>
    <col min="16134" max="16134" width="20" style="7" customWidth="1"/>
    <col min="16135" max="16135" width="21.77734375" style="7" bestFit="1" customWidth="1"/>
    <col min="16136" max="16384" width="11.5546875" style="7"/>
  </cols>
  <sheetData>
    <row r="1" spans="1:9" s="4" customFormat="1" ht="21.75" customHeight="1">
      <c r="A1" s="137" t="s">
        <v>0</v>
      </c>
      <c r="B1" s="137"/>
      <c r="C1" s="137"/>
      <c r="D1" s="6"/>
      <c r="G1" s="2"/>
    </row>
    <row r="2" spans="1:9" s="4" customFormat="1" ht="38.25" customHeight="1">
      <c r="A2" s="138" t="s">
        <v>1</v>
      </c>
      <c r="B2" s="137"/>
      <c r="C2" s="137"/>
      <c r="D2" s="6"/>
      <c r="F2" s="1"/>
      <c r="G2" s="2"/>
    </row>
    <row r="3" spans="1:9" s="4" customFormat="1" ht="21.75" customHeight="1">
      <c r="A3" s="137" t="s">
        <v>2</v>
      </c>
      <c r="B3" s="137"/>
      <c r="C3" s="137"/>
      <c r="D3" s="6"/>
      <c r="F3" s="1"/>
      <c r="G3" s="2"/>
    </row>
    <row r="4" spans="1:9" s="4" customFormat="1" ht="21.75" customHeight="1">
      <c r="A4" s="94" t="s">
        <v>3</v>
      </c>
      <c r="B4" s="94"/>
      <c r="C4" s="94"/>
      <c r="D4" s="94"/>
      <c r="F4" s="1"/>
      <c r="G4" s="2"/>
    </row>
    <row r="5" spans="1:9" s="4" customFormat="1" ht="21.75" customHeight="1">
      <c r="A5" s="139" t="s">
        <v>4</v>
      </c>
      <c r="B5" s="139"/>
      <c r="C5" s="84"/>
      <c r="D5" s="6"/>
      <c r="F5" s="1"/>
      <c r="G5" s="2"/>
    </row>
    <row r="6" spans="1:9" s="4" customFormat="1" ht="21.75" customHeight="1">
      <c r="A6" s="136"/>
      <c r="B6" s="136"/>
      <c r="C6" s="5"/>
      <c r="D6" s="6"/>
      <c r="F6" s="1"/>
      <c r="G6" s="2"/>
    </row>
    <row r="7" spans="1:9" ht="23.25" customHeight="1">
      <c r="A7" s="127" t="s">
        <v>5</v>
      </c>
      <c r="B7" s="127"/>
      <c r="C7" s="22"/>
      <c r="D7" s="23"/>
      <c r="F7" s="3"/>
    </row>
    <row r="8" spans="1:9" ht="23.25" customHeight="1" thickBot="1">
      <c r="A8" s="128"/>
      <c r="B8" s="128"/>
      <c r="C8" s="22"/>
      <c r="D8" s="23"/>
      <c r="F8" s="3"/>
    </row>
    <row r="9" spans="1:9" s="8" customFormat="1" ht="24" customHeight="1">
      <c r="A9" s="71" t="s">
        <v>6</v>
      </c>
      <c r="B9" s="72"/>
      <c r="C9" s="129"/>
      <c r="D9" s="130"/>
      <c r="F9" s="24"/>
      <c r="G9" s="25"/>
    </row>
    <row r="10" spans="1:9" s="8" customFormat="1" ht="24" customHeight="1">
      <c r="A10" s="26" t="s">
        <v>7</v>
      </c>
      <c r="B10" s="43" t="s">
        <v>8</v>
      </c>
      <c r="C10" s="76" t="s">
        <v>9</v>
      </c>
      <c r="D10" s="95">
        <v>745315</v>
      </c>
      <c r="E10" s="58"/>
      <c r="F10" s="59"/>
      <c r="G10" s="25"/>
    </row>
    <row r="11" spans="1:9" s="8" customFormat="1" ht="24" customHeight="1">
      <c r="A11" s="9" t="s">
        <v>10</v>
      </c>
      <c r="B11" s="37" t="s">
        <v>11</v>
      </c>
      <c r="C11" s="76" t="s">
        <v>9</v>
      </c>
      <c r="D11" s="96">
        <v>555985</v>
      </c>
      <c r="F11" s="24"/>
      <c r="G11" s="25"/>
      <c r="I11" s="81"/>
    </row>
    <row r="12" spans="1:9" s="8" customFormat="1" ht="24" customHeight="1" thickBot="1">
      <c r="A12" s="131" t="s">
        <v>12</v>
      </c>
      <c r="B12" s="132"/>
      <c r="C12" s="75"/>
      <c r="D12" s="97">
        <f>D10+(0.25*D10+(D11-0.25*D10)*0.5)</f>
        <v>1116471.875</v>
      </c>
      <c r="G12" s="25"/>
    </row>
    <row r="13" spans="1:9" s="8" customFormat="1" ht="7.5" customHeight="1" thickTop="1">
      <c r="A13" s="133"/>
      <c r="B13" s="134"/>
      <c r="C13" s="133"/>
      <c r="D13" s="135"/>
      <c r="G13" s="25"/>
    </row>
    <row r="14" spans="1:9" s="10" customFormat="1" ht="24" customHeight="1">
      <c r="A14" s="117" t="s">
        <v>13</v>
      </c>
      <c r="B14" s="118"/>
      <c r="C14" s="64" t="s">
        <v>14</v>
      </c>
      <c r="D14" s="65" t="s">
        <v>15</v>
      </c>
      <c r="G14" s="2"/>
    </row>
    <row r="15" spans="1:9" s="10" customFormat="1" ht="24" customHeight="1" thickBot="1">
      <c r="A15" s="11" t="s">
        <v>16</v>
      </c>
      <c r="B15" s="12"/>
      <c r="C15" s="93" t="s">
        <v>17</v>
      </c>
      <c r="D15" s="29"/>
      <c r="G15" s="2"/>
    </row>
    <row r="16" spans="1:9" s="10" customFormat="1" ht="7.5" customHeight="1" thickTop="1">
      <c r="A16" s="107"/>
      <c r="B16" s="108"/>
      <c r="C16" s="107"/>
      <c r="D16" s="108"/>
      <c r="G16" s="2"/>
    </row>
    <row r="17" spans="1:8" s="10" customFormat="1" ht="24" customHeight="1">
      <c r="A17" s="119" t="s">
        <v>18</v>
      </c>
      <c r="B17" s="120"/>
      <c r="C17" s="66" t="s">
        <v>19</v>
      </c>
      <c r="D17" s="67" t="s">
        <v>15</v>
      </c>
      <c r="G17" s="2"/>
    </row>
    <row r="18" spans="1:8" s="10" customFormat="1" ht="24" customHeight="1">
      <c r="A18" s="13" t="s">
        <v>20</v>
      </c>
      <c r="B18" s="14" t="s">
        <v>21</v>
      </c>
      <c r="C18" s="123" t="s">
        <v>22</v>
      </c>
      <c r="D18" s="124"/>
      <c r="G18" s="2"/>
    </row>
    <row r="19" spans="1:8" s="10" customFormat="1" ht="24" customHeight="1">
      <c r="A19" s="13" t="s">
        <v>23</v>
      </c>
      <c r="B19" s="14" t="s">
        <v>24</v>
      </c>
      <c r="C19" s="123" t="s">
        <v>22</v>
      </c>
      <c r="D19" s="124"/>
      <c r="G19" s="2"/>
    </row>
    <row r="20" spans="1:8" s="10" customFormat="1" ht="24" customHeight="1">
      <c r="A20" s="13" t="s">
        <v>25</v>
      </c>
      <c r="B20" s="14" t="s">
        <v>26</v>
      </c>
      <c r="C20" s="123" t="s">
        <v>22</v>
      </c>
      <c r="D20" s="124"/>
      <c r="G20" s="2"/>
    </row>
    <row r="21" spans="1:8" s="10" customFormat="1" ht="24" customHeight="1">
      <c r="A21" s="13" t="s">
        <v>27</v>
      </c>
      <c r="B21" s="15" t="s">
        <v>28</v>
      </c>
      <c r="C21" s="123" t="s">
        <v>22</v>
      </c>
      <c r="D21" s="124"/>
      <c r="G21" s="2"/>
    </row>
    <row r="22" spans="1:8" s="10" customFormat="1" ht="24" customHeight="1">
      <c r="A22" s="13" t="s">
        <v>29</v>
      </c>
      <c r="B22" s="15" t="s">
        <v>30</v>
      </c>
      <c r="C22" s="44">
        <v>0.15</v>
      </c>
      <c r="D22" s="34">
        <f>D15*C22</f>
        <v>0</v>
      </c>
      <c r="G22" s="2"/>
    </row>
    <row r="23" spans="1:8" s="10" customFormat="1" ht="24" customHeight="1">
      <c r="A23" s="13" t="s">
        <v>31</v>
      </c>
      <c r="B23" s="15" t="s">
        <v>32</v>
      </c>
      <c r="C23" s="44">
        <v>0.13</v>
      </c>
      <c r="D23" s="34">
        <f>D15*C23</f>
        <v>0</v>
      </c>
      <c r="G23" s="2"/>
    </row>
    <row r="24" spans="1:8" s="10" customFormat="1" ht="24" customHeight="1">
      <c r="A24" s="13" t="s">
        <v>33</v>
      </c>
      <c r="B24" s="15" t="s">
        <v>34</v>
      </c>
      <c r="C24" s="44">
        <v>0.04</v>
      </c>
      <c r="D24" s="34">
        <f>D15*C24</f>
        <v>0</v>
      </c>
      <c r="G24" s="2"/>
    </row>
    <row r="25" spans="1:8" s="10" customFormat="1" ht="24" customHeight="1">
      <c r="A25" s="13" t="s">
        <v>35</v>
      </c>
      <c r="B25" s="15" t="s">
        <v>36</v>
      </c>
      <c r="C25" s="44">
        <v>0.15</v>
      </c>
      <c r="D25" s="34">
        <f>D15*C25</f>
        <v>0</v>
      </c>
      <c r="G25" s="2"/>
    </row>
    <row r="26" spans="1:8" s="10" customFormat="1" ht="24" customHeight="1">
      <c r="A26" s="13" t="s">
        <v>37</v>
      </c>
      <c r="B26" s="15" t="s">
        <v>38</v>
      </c>
      <c r="C26" s="125" t="s">
        <v>39</v>
      </c>
      <c r="D26" s="126"/>
      <c r="G26" s="2"/>
    </row>
    <row r="27" spans="1:8" s="10" customFormat="1" ht="24" customHeight="1">
      <c r="A27" s="16" t="s">
        <v>40</v>
      </c>
      <c r="B27" s="17"/>
      <c r="C27" s="38">
        <f>SUM(C18:C26)</f>
        <v>0.47</v>
      </c>
      <c r="D27" s="35">
        <f>SUM(D18:D26)</f>
        <v>0</v>
      </c>
      <c r="G27" s="2"/>
    </row>
    <row r="28" spans="1:8" s="10" customFormat="1" ht="7.5" customHeight="1">
      <c r="A28" s="121"/>
      <c r="B28" s="122"/>
      <c r="C28" s="121"/>
      <c r="D28" s="122"/>
      <c r="G28" s="2"/>
    </row>
    <row r="29" spans="1:8" s="10" customFormat="1" ht="24" customHeight="1">
      <c r="A29" s="109" t="s">
        <v>41</v>
      </c>
      <c r="B29" s="110"/>
      <c r="C29" s="56"/>
      <c r="D29" s="34">
        <f>D27*C29</f>
        <v>0</v>
      </c>
      <c r="G29" s="2"/>
    </row>
    <row r="30" spans="1:8" s="10" customFormat="1" ht="24" customHeight="1">
      <c r="A30" s="109" t="s">
        <v>42</v>
      </c>
      <c r="B30" s="110"/>
      <c r="C30" s="56"/>
      <c r="D30" s="36">
        <f>D27*C30</f>
        <v>0</v>
      </c>
      <c r="G30" s="2"/>
    </row>
    <row r="31" spans="1:8" s="10" customFormat="1" ht="24" customHeight="1" thickBot="1">
      <c r="A31" s="18" t="s">
        <v>43</v>
      </c>
      <c r="B31" s="19"/>
      <c r="C31" s="40"/>
      <c r="D31" s="33">
        <f>SUM(D29:D30)</f>
        <v>0</v>
      </c>
      <c r="G31" s="2"/>
    </row>
    <row r="32" spans="1:8" s="10" customFormat="1" ht="24" customHeight="1" thickTop="1" thickBot="1">
      <c r="A32" s="60" t="s">
        <v>44</v>
      </c>
      <c r="B32" s="61"/>
      <c r="C32" s="62"/>
      <c r="D32" s="63">
        <f>D27+D31</f>
        <v>0</v>
      </c>
      <c r="H32" s="2"/>
    </row>
    <row r="33" spans="1:8" ht="24" customHeight="1" thickTop="1">
      <c r="A33" s="111" t="s">
        <v>45</v>
      </c>
      <c r="B33" s="112"/>
      <c r="C33" s="68"/>
      <c r="D33" s="69"/>
      <c r="G33" s="7"/>
    </row>
    <row r="34" spans="1:8" ht="24" customHeight="1">
      <c r="A34" s="77" t="s">
        <v>46</v>
      </c>
      <c r="B34" s="78"/>
      <c r="C34" s="73"/>
      <c r="D34" s="74"/>
      <c r="G34" s="7"/>
    </row>
    <row r="35" spans="1:8" ht="33" customHeight="1">
      <c r="A35" s="113" t="s">
        <v>47</v>
      </c>
      <c r="B35" s="114"/>
      <c r="C35" s="82" t="s">
        <v>48</v>
      </c>
      <c r="D35" s="57">
        <v>0</v>
      </c>
      <c r="G35" s="7"/>
    </row>
    <row r="36" spans="1:8" ht="24" customHeight="1">
      <c r="A36" s="79" t="s">
        <v>49</v>
      </c>
      <c r="B36" s="80"/>
      <c r="C36" s="82"/>
      <c r="D36" s="74"/>
      <c r="G36" s="7"/>
    </row>
    <row r="37" spans="1:8" ht="56.25" customHeight="1">
      <c r="A37" s="113" t="s">
        <v>50</v>
      </c>
      <c r="B37" s="114"/>
      <c r="C37" s="56"/>
      <c r="D37" s="57">
        <f>C37*D15</f>
        <v>0</v>
      </c>
      <c r="G37" s="7"/>
    </row>
    <row r="38" spans="1:8" s="10" customFormat="1" ht="24" customHeight="1" thickBot="1">
      <c r="A38" s="27" t="s">
        <v>51</v>
      </c>
      <c r="B38" s="28"/>
      <c r="C38" s="41"/>
      <c r="D38" s="33">
        <f>SUM(D35:D37)</f>
        <v>0</v>
      </c>
      <c r="G38" s="2"/>
    </row>
    <row r="39" spans="1:8" s="10" customFormat="1" ht="24" customHeight="1" thickTop="1">
      <c r="A39" s="109" t="s">
        <v>52</v>
      </c>
      <c r="B39" s="110"/>
      <c r="C39" s="39"/>
      <c r="D39" s="34">
        <f>D38*C39</f>
        <v>0</v>
      </c>
      <c r="G39" s="2"/>
    </row>
    <row r="40" spans="1:8" s="10" customFormat="1" ht="24" customHeight="1" thickBot="1">
      <c r="A40" s="30" t="s">
        <v>53</v>
      </c>
      <c r="B40" s="31"/>
      <c r="C40" s="42"/>
      <c r="D40" s="32">
        <f>D38+D39</f>
        <v>0</v>
      </c>
      <c r="G40" s="2"/>
    </row>
    <row r="41" spans="1:8" s="10" customFormat="1" ht="10.050000000000001" customHeight="1" thickTop="1">
      <c r="A41" s="115"/>
      <c r="B41" s="116"/>
      <c r="C41" s="115"/>
      <c r="D41" s="116"/>
      <c r="G41" s="2"/>
    </row>
    <row r="42" spans="1:8" s="10" customFormat="1" ht="24" customHeight="1" thickBot="1">
      <c r="A42" s="50" t="s">
        <v>54</v>
      </c>
      <c r="B42" s="51"/>
      <c r="C42" s="52"/>
      <c r="D42" s="53">
        <f>D32+D40</f>
        <v>0</v>
      </c>
      <c r="G42" s="2"/>
    </row>
    <row r="43" spans="1:8" s="10" customFormat="1" ht="24" customHeight="1" thickTop="1">
      <c r="A43" s="47" t="s">
        <v>55</v>
      </c>
      <c r="B43" s="48"/>
      <c r="C43" s="39"/>
      <c r="D43" s="54">
        <f>D42*C43</f>
        <v>0</v>
      </c>
      <c r="H43" s="2"/>
    </row>
    <row r="44" spans="1:8" s="10" customFormat="1" ht="24" customHeight="1" thickBot="1">
      <c r="A44" s="45" t="s">
        <v>56</v>
      </c>
      <c r="B44" s="46"/>
      <c r="C44" s="49"/>
      <c r="D44" s="55">
        <f>D42-D43</f>
        <v>0</v>
      </c>
      <c r="H44" s="2"/>
    </row>
    <row r="45" spans="1:8" s="10" customFormat="1" ht="10.050000000000001" customHeight="1" thickTop="1">
      <c r="A45" s="107"/>
      <c r="B45" s="108"/>
      <c r="C45" s="107"/>
      <c r="D45" s="108"/>
      <c r="G45" s="2"/>
    </row>
    <row r="46" spans="1:8" s="10" customFormat="1" ht="24" customHeight="1">
      <c r="A46" s="70" t="s">
        <v>57</v>
      </c>
      <c r="B46" s="14"/>
      <c r="C46" s="105"/>
      <c r="D46" s="106"/>
      <c r="G46" s="2"/>
    </row>
    <row r="47" spans="1:8" s="10" customFormat="1" ht="24" customHeight="1">
      <c r="A47" s="99" t="s">
        <v>58</v>
      </c>
      <c r="B47" s="100"/>
      <c r="C47" s="101"/>
      <c r="D47" s="102"/>
      <c r="G47" s="2"/>
    </row>
    <row r="48" spans="1:8" s="10" customFormat="1" ht="24" customHeight="1">
      <c r="A48" s="99" t="s">
        <v>59</v>
      </c>
      <c r="B48" s="100"/>
      <c r="C48" s="101"/>
      <c r="D48" s="102"/>
      <c r="G48" s="2"/>
    </row>
    <row r="49" spans="1:7" s="10" customFormat="1" ht="24" customHeight="1">
      <c r="A49" s="99" t="s">
        <v>60</v>
      </c>
      <c r="B49" s="100"/>
      <c r="C49" s="101"/>
      <c r="D49" s="102"/>
      <c r="G49" s="2"/>
    </row>
    <row r="50" spans="1:7" s="10" customFormat="1" ht="24" customHeight="1">
      <c r="A50" s="99" t="s">
        <v>61</v>
      </c>
      <c r="B50" s="100"/>
      <c r="C50" s="101"/>
      <c r="D50" s="102"/>
      <c r="G50" s="2"/>
    </row>
    <row r="51" spans="1:7" ht="10.050000000000001" customHeight="1" thickBot="1">
      <c r="A51" s="103"/>
      <c r="B51" s="104"/>
      <c r="C51" s="103"/>
      <c r="D51" s="104"/>
    </row>
  </sheetData>
  <mergeCells count="43">
    <mergeCell ref="A6:B6"/>
    <mergeCell ref="A1:C1"/>
    <mergeCell ref="A2:C2"/>
    <mergeCell ref="A3:C3"/>
    <mergeCell ref="A5:B5"/>
    <mergeCell ref="A7:B7"/>
    <mergeCell ref="A8:B8"/>
    <mergeCell ref="C9:D9"/>
    <mergeCell ref="A12:B12"/>
    <mergeCell ref="A13:B13"/>
    <mergeCell ref="C13:D13"/>
    <mergeCell ref="A14:B14"/>
    <mergeCell ref="A16:B16"/>
    <mergeCell ref="C16:D16"/>
    <mergeCell ref="A17:B17"/>
    <mergeCell ref="A28:B28"/>
    <mergeCell ref="C28:D28"/>
    <mergeCell ref="C18:D18"/>
    <mergeCell ref="C19:D19"/>
    <mergeCell ref="C20:D20"/>
    <mergeCell ref="C21:D21"/>
    <mergeCell ref="C26:D26"/>
    <mergeCell ref="A45:B45"/>
    <mergeCell ref="C45:D45"/>
    <mergeCell ref="A29:B29"/>
    <mergeCell ref="A30:B30"/>
    <mergeCell ref="A33:B33"/>
    <mergeCell ref="A35:B35"/>
    <mergeCell ref="A39:B39"/>
    <mergeCell ref="A41:B41"/>
    <mergeCell ref="C41:D41"/>
    <mergeCell ref="A37:B37"/>
    <mergeCell ref="A50:B50"/>
    <mergeCell ref="C50:D50"/>
    <mergeCell ref="A51:B51"/>
    <mergeCell ref="C51:D51"/>
    <mergeCell ref="C46:D46"/>
    <mergeCell ref="A47:B47"/>
    <mergeCell ref="C47:D47"/>
    <mergeCell ref="A48:B48"/>
    <mergeCell ref="C48:D48"/>
    <mergeCell ref="A49:B49"/>
    <mergeCell ref="C49:D49"/>
  </mergeCells>
  <printOptions horizontalCentered="1"/>
  <pageMargins left="0.6692913385826772" right="0.6692913385826772" top="0.31496062992125984" bottom="0.39370078740157483" header="0.31496062992125984" footer="0.51181102362204722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1"/>
  <sheetViews>
    <sheetView view="pageBreakPreview" zoomScale="85" zoomScaleNormal="85" zoomScaleSheetLayoutView="85" zoomScalePageLayoutView="85" workbookViewId="0">
      <selection activeCell="D12" sqref="D12"/>
    </sheetView>
  </sheetViews>
  <sheetFormatPr baseColWidth="10" defaultColWidth="11.5546875" defaultRowHeight="13.8"/>
  <cols>
    <col min="1" max="1" width="22.77734375" style="7" customWidth="1"/>
    <col min="2" max="2" width="58.5546875" style="7" customWidth="1"/>
    <col min="3" max="3" width="21.44140625" style="20" customWidth="1"/>
    <col min="4" max="4" width="21.77734375" style="21" customWidth="1"/>
    <col min="5" max="5" width="11.5546875" style="7"/>
    <col min="6" max="6" width="20" style="7" customWidth="1"/>
    <col min="7" max="7" width="21.77734375" style="2" bestFit="1" customWidth="1"/>
    <col min="8" max="8" width="11.5546875" style="7"/>
    <col min="9" max="9" width="15.44140625" style="7" bestFit="1" customWidth="1"/>
    <col min="10" max="254" width="11.5546875" style="7"/>
    <col min="255" max="255" width="17.77734375" style="7" customWidth="1"/>
    <col min="256" max="256" width="52" style="7" customWidth="1"/>
    <col min="257" max="258" width="10.77734375" style="7" customWidth="1"/>
    <col min="259" max="259" width="17.77734375" style="7" customWidth="1"/>
    <col min="260" max="261" width="11.5546875" style="7"/>
    <col min="262" max="262" width="20" style="7" customWidth="1"/>
    <col min="263" max="263" width="21.77734375" style="7" bestFit="1" customWidth="1"/>
    <col min="264" max="510" width="11.5546875" style="7"/>
    <col min="511" max="511" width="17.77734375" style="7" customWidth="1"/>
    <col min="512" max="512" width="52" style="7" customWidth="1"/>
    <col min="513" max="514" width="10.77734375" style="7" customWidth="1"/>
    <col min="515" max="515" width="17.77734375" style="7" customWidth="1"/>
    <col min="516" max="517" width="11.5546875" style="7"/>
    <col min="518" max="518" width="20" style="7" customWidth="1"/>
    <col min="519" max="519" width="21.77734375" style="7" bestFit="1" customWidth="1"/>
    <col min="520" max="766" width="11.5546875" style="7"/>
    <col min="767" max="767" width="17.77734375" style="7" customWidth="1"/>
    <col min="768" max="768" width="52" style="7" customWidth="1"/>
    <col min="769" max="770" width="10.77734375" style="7" customWidth="1"/>
    <col min="771" max="771" width="17.77734375" style="7" customWidth="1"/>
    <col min="772" max="773" width="11.5546875" style="7"/>
    <col min="774" max="774" width="20" style="7" customWidth="1"/>
    <col min="775" max="775" width="21.77734375" style="7" bestFit="1" customWidth="1"/>
    <col min="776" max="1022" width="11.5546875" style="7"/>
    <col min="1023" max="1023" width="17.77734375" style="7" customWidth="1"/>
    <col min="1024" max="1024" width="52" style="7" customWidth="1"/>
    <col min="1025" max="1026" width="10.77734375" style="7" customWidth="1"/>
    <col min="1027" max="1027" width="17.77734375" style="7" customWidth="1"/>
    <col min="1028" max="1029" width="11.5546875" style="7"/>
    <col min="1030" max="1030" width="20" style="7" customWidth="1"/>
    <col min="1031" max="1031" width="21.77734375" style="7" bestFit="1" customWidth="1"/>
    <col min="1032" max="1278" width="11.5546875" style="7"/>
    <col min="1279" max="1279" width="17.77734375" style="7" customWidth="1"/>
    <col min="1280" max="1280" width="52" style="7" customWidth="1"/>
    <col min="1281" max="1282" width="10.77734375" style="7" customWidth="1"/>
    <col min="1283" max="1283" width="17.77734375" style="7" customWidth="1"/>
    <col min="1284" max="1285" width="11.5546875" style="7"/>
    <col min="1286" max="1286" width="20" style="7" customWidth="1"/>
    <col min="1287" max="1287" width="21.77734375" style="7" bestFit="1" customWidth="1"/>
    <col min="1288" max="1534" width="11.5546875" style="7"/>
    <col min="1535" max="1535" width="17.77734375" style="7" customWidth="1"/>
    <col min="1536" max="1536" width="52" style="7" customWidth="1"/>
    <col min="1537" max="1538" width="10.77734375" style="7" customWidth="1"/>
    <col min="1539" max="1539" width="17.77734375" style="7" customWidth="1"/>
    <col min="1540" max="1541" width="11.5546875" style="7"/>
    <col min="1542" max="1542" width="20" style="7" customWidth="1"/>
    <col min="1543" max="1543" width="21.77734375" style="7" bestFit="1" customWidth="1"/>
    <col min="1544" max="1790" width="11.5546875" style="7"/>
    <col min="1791" max="1791" width="17.77734375" style="7" customWidth="1"/>
    <col min="1792" max="1792" width="52" style="7" customWidth="1"/>
    <col min="1793" max="1794" width="10.77734375" style="7" customWidth="1"/>
    <col min="1795" max="1795" width="17.77734375" style="7" customWidth="1"/>
    <col min="1796" max="1797" width="11.5546875" style="7"/>
    <col min="1798" max="1798" width="20" style="7" customWidth="1"/>
    <col min="1799" max="1799" width="21.77734375" style="7" bestFit="1" customWidth="1"/>
    <col min="1800" max="2046" width="11.5546875" style="7"/>
    <col min="2047" max="2047" width="17.77734375" style="7" customWidth="1"/>
    <col min="2048" max="2048" width="52" style="7" customWidth="1"/>
    <col min="2049" max="2050" width="10.77734375" style="7" customWidth="1"/>
    <col min="2051" max="2051" width="17.77734375" style="7" customWidth="1"/>
    <col min="2052" max="2053" width="11.5546875" style="7"/>
    <col min="2054" max="2054" width="20" style="7" customWidth="1"/>
    <col min="2055" max="2055" width="21.77734375" style="7" bestFit="1" customWidth="1"/>
    <col min="2056" max="2302" width="11.5546875" style="7"/>
    <col min="2303" max="2303" width="17.77734375" style="7" customWidth="1"/>
    <col min="2304" max="2304" width="52" style="7" customWidth="1"/>
    <col min="2305" max="2306" width="10.77734375" style="7" customWidth="1"/>
    <col min="2307" max="2307" width="17.77734375" style="7" customWidth="1"/>
    <col min="2308" max="2309" width="11.5546875" style="7"/>
    <col min="2310" max="2310" width="20" style="7" customWidth="1"/>
    <col min="2311" max="2311" width="21.77734375" style="7" bestFit="1" customWidth="1"/>
    <col min="2312" max="2558" width="11.5546875" style="7"/>
    <col min="2559" max="2559" width="17.77734375" style="7" customWidth="1"/>
    <col min="2560" max="2560" width="52" style="7" customWidth="1"/>
    <col min="2561" max="2562" width="10.77734375" style="7" customWidth="1"/>
    <col min="2563" max="2563" width="17.77734375" style="7" customWidth="1"/>
    <col min="2564" max="2565" width="11.5546875" style="7"/>
    <col min="2566" max="2566" width="20" style="7" customWidth="1"/>
    <col min="2567" max="2567" width="21.77734375" style="7" bestFit="1" customWidth="1"/>
    <col min="2568" max="2814" width="11.5546875" style="7"/>
    <col min="2815" max="2815" width="17.77734375" style="7" customWidth="1"/>
    <col min="2816" max="2816" width="52" style="7" customWidth="1"/>
    <col min="2817" max="2818" width="10.77734375" style="7" customWidth="1"/>
    <col min="2819" max="2819" width="17.77734375" style="7" customWidth="1"/>
    <col min="2820" max="2821" width="11.5546875" style="7"/>
    <col min="2822" max="2822" width="20" style="7" customWidth="1"/>
    <col min="2823" max="2823" width="21.77734375" style="7" bestFit="1" customWidth="1"/>
    <col min="2824" max="3070" width="11.5546875" style="7"/>
    <col min="3071" max="3071" width="17.77734375" style="7" customWidth="1"/>
    <col min="3072" max="3072" width="52" style="7" customWidth="1"/>
    <col min="3073" max="3074" width="10.77734375" style="7" customWidth="1"/>
    <col min="3075" max="3075" width="17.77734375" style="7" customWidth="1"/>
    <col min="3076" max="3077" width="11.5546875" style="7"/>
    <col min="3078" max="3078" width="20" style="7" customWidth="1"/>
    <col min="3079" max="3079" width="21.77734375" style="7" bestFit="1" customWidth="1"/>
    <col min="3080" max="3326" width="11.5546875" style="7"/>
    <col min="3327" max="3327" width="17.77734375" style="7" customWidth="1"/>
    <col min="3328" max="3328" width="52" style="7" customWidth="1"/>
    <col min="3329" max="3330" width="10.77734375" style="7" customWidth="1"/>
    <col min="3331" max="3331" width="17.77734375" style="7" customWidth="1"/>
    <col min="3332" max="3333" width="11.5546875" style="7"/>
    <col min="3334" max="3334" width="20" style="7" customWidth="1"/>
    <col min="3335" max="3335" width="21.77734375" style="7" bestFit="1" customWidth="1"/>
    <col min="3336" max="3582" width="11.5546875" style="7"/>
    <col min="3583" max="3583" width="17.77734375" style="7" customWidth="1"/>
    <col min="3584" max="3584" width="52" style="7" customWidth="1"/>
    <col min="3585" max="3586" width="10.77734375" style="7" customWidth="1"/>
    <col min="3587" max="3587" width="17.77734375" style="7" customWidth="1"/>
    <col min="3588" max="3589" width="11.5546875" style="7"/>
    <col min="3590" max="3590" width="20" style="7" customWidth="1"/>
    <col min="3591" max="3591" width="21.77734375" style="7" bestFit="1" customWidth="1"/>
    <col min="3592" max="3838" width="11.5546875" style="7"/>
    <col min="3839" max="3839" width="17.77734375" style="7" customWidth="1"/>
    <col min="3840" max="3840" width="52" style="7" customWidth="1"/>
    <col min="3841" max="3842" width="10.77734375" style="7" customWidth="1"/>
    <col min="3843" max="3843" width="17.77734375" style="7" customWidth="1"/>
    <col min="3844" max="3845" width="11.5546875" style="7"/>
    <col min="3846" max="3846" width="20" style="7" customWidth="1"/>
    <col min="3847" max="3847" width="21.77734375" style="7" bestFit="1" customWidth="1"/>
    <col min="3848" max="4094" width="11.5546875" style="7"/>
    <col min="4095" max="4095" width="17.77734375" style="7" customWidth="1"/>
    <col min="4096" max="4096" width="52" style="7" customWidth="1"/>
    <col min="4097" max="4098" width="10.77734375" style="7" customWidth="1"/>
    <col min="4099" max="4099" width="17.77734375" style="7" customWidth="1"/>
    <col min="4100" max="4101" width="11.5546875" style="7"/>
    <col min="4102" max="4102" width="20" style="7" customWidth="1"/>
    <col min="4103" max="4103" width="21.77734375" style="7" bestFit="1" customWidth="1"/>
    <col min="4104" max="4350" width="11.5546875" style="7"/>
    <col min="4351" max="4351" width="17.77734375" style="7" customWidth="1"/>
    <col min="4352" max="4352" width="52" style="7" customWidth="1"/>
    <col min="4353" max="4354" width="10.77734375" style="7" customWidth="1"/>
    <col min="4355" max="4355" width="17.77734375" style="7" customWidth="1"/>
    <col min="4356" max="4357" width="11.5546875" style="7"/>
    <col min="4358" max="4358" width="20" style="7" customWidth="1"/>
    <col min="4359" max="4359" width="21.77734375" style="7" bestFit="1" customWidth="1"/>
    <col min="4360" max="4606" width="11.5546875" style="7"/>
    <col min="4607" max="4607" width="17.77734375" style="7" customWidth="1"/>
    <col min="4608" max="4608" width="52" style="7" customWidth="1"/>
    <col min="4609" max="4610" width="10.77734375" style="7" customWidth="1"/>
    <col min="4611" max="4611" width="17.77734375" style="7" customWidth="1"/>
    <col min="4612" max="4613" width="11.5546875" style="7"/>
    <col min="4614" max="4614" width="20" style="7" customWidth="1"/>
    <col min="4615" max="4615" width="21.77734375" style="7" bestFit="1" customWidth="1"/>
    <col min="4616" max="4862" width="11.5546875" style="7"/>
    <col min="4863" max="4863" width="17.77734375" style="7" customWidth="1"/>
    <col min="4864" max="4864" width="52" style="7" customWidth="1"/>
    <col min="4865" max="4866" width="10.77734375" style="7" customWidth="1"/>
    <col min="4867" max="4867" width="17.77734375" style="7" customWidth="1"/>
    <col min="4868" max="4869" width="11.5546875" style="7"/>
    <col min="4870" max="4870" width="20" style="7" customWidth="1"/>
    <col min="4871" max="4871" width="21.77734375" style="7" bestFit="1" customWidth="1"/>
    <col min="4872" max="5118" width="11.5546875" style="7"/>
    <col min="5119" max="5119" width="17.77734375" style="7" customWidth="1"/>
    <col min="5120" max="5120" width="52" style="7" customWidth="1"/>
    <col min="5121" max="5122" width="10.77734375" style="7" customWidth="1"/>
    <col min="5123" max="5123" width="17.77734375" style="7" customWidth="1"/>
    <col min="5124" max="5125" width="11.5546875" style="7"/>
    <col min="5126" max="5126" width="20" style="7" customWidth="1"/>
    <col min="5127" max="5127" width="21.77734375" style="7" bestFit="1" customWidth="1"/>
    <col min="5128" max="5374" width="11.5546875" style="7"/>
    <col min="5375" max="5375" width="17.77734375" style="7" customWidth="1"/>
    <col min="5376" max="5376" width="52" style="7" customWidth="1"/>
    <col min="5377" max="5378" width="10.77734375" style="7" customWidth="1"/>
    <col min="5379" max="5379" width="17.77734375" style="7" customWidth="1"/>
    <col min="5380" max="5381" width="11.5546875" style="7"/>
    <col min="5382" max="5382" width="20" style="7" customWidth="1"/>
    <col min="5383" max="5383" width="21.77734375" style="7" bestFit="1" customWidth="1"/>
    <col min="5384" max="5630" width="11.5546875" style="7"/>
    <col min="5631" max="5631" width="17.77734375" style="7" customWidth="1"/>
    <col min="5632" max="5632" width="52" style="7" customWidth="1"/>
    <col min="5633" max="5634" width="10.77734375" style="7" customWidth="1"/>
    <col min="5635" max="5635" width="17.77734375" style="7" customWidth="1"/>
    <col min="5636" max="5637" width="11.5546875" style="7"/>
    <col min="5638" max="5638" width="20" style="7" customWidth="1"/>
    <col min="5639" max="5639" width="21.77734375" style="7" bestFit="1" customWidth="1"/>
    <col min="5640" max="5886" width="11.5546875" style="7"/>
    <col min="5887" max="5887" width="17.77734375" style="7" customWidth="1"/>
    <col min="5888" max="5888" width="52" style="7" customWidth="1"/>
    <col min="5889" max="5890" width="10.77734375" style="7" customWidth="1"/>
    <col min="5891" max="5891" width="17.77734375" style="7" customWidth="1"/>
    <col min="5892" max="5893" width="11.5546875" style="7"/>
    <col min="5894" max="5894" width="20" style="7" customWidth="1"/>
    <col min="5895" max="5895" width="21.77734375" style="7" bestFit="1" customWidth="1"/>
    <col min="5896" max="6142" width="11.5546875" style="7"/>
    <col min="6143" max="6143" width="17.77734375" style="7" customWidth="1"/>
    <col min="6144" max="6144" width="52" style="7" customWidth="1"/>
    <col min="6145" max="6146" width="10.77734375" style="7" customWidth="1"/>
    <col min="6147" max="6147" width="17.77734375" style="7" customWidth="1"/>
    <col min="6148" max="6149" width="11.5546875" style="7"/>
    <col min="6150" max="6150" width="20" style="7" customWidth="1"/>
    <col min="6151" max="6151" width="21.77734375" style="7" bestFit="1" customWidth="1"/>
    <col min="6152" max="6398" width="11.5546875" style="7"/>
    <col min="6399" max="6399" width="17.77734375" style="7" customWidth="1"/>
    <col min="6400" max="6400" width="52" style="7" customWidth="1"/>
    <col min="6401" max="6402" width="10.77734375" style="7" customWidth="1"/>
    <col min="6403" max="6403" width="17.77734375" style="7" customWidth="1"/>
    <col min="6404" max="6405" width="11.5546875" style="7"/>
    <col min="6406" max="6406" width="20" style="7" customWidth="1"/>
    <col min="6407" max="6407" width="21.77734375" style="7" bestFit="1" customWidth="1"/>
    <col min="6408" max="6654" width="11.5546875" style="7"/>
    <col min="6655" max="6655" width="17.77734375" style="7" customWidth="1"/>
    <col min="6656" max="6656" width="52" style="7" customWidth="1"/>
    <col min="6657" max="6658" width="10.77734375" style="7" customWidth="1"/>
    <col min="6659" max="6659" width="17.77734375" style="7" customWidth="1"/>
    <col min="6660" max="6661" width="11.5546875" style="7"/>
    <col min="6662" max="6662" width="20" style="7" customWidth="1"/>
    <col min="6663" max="6663" width="21.77734375" style="7" bestFit="1" customWidth="1"/>
    <col min="6664" max="6910" width="11.5546875" style="7"/>
    <col min="6911" max="6911" width="17.77734375" style="7" customWidth="1"/>
    <col min="6912" max="6912" width="52" style="7" customWidth="1"/>
    <col min="6913" max="6914" width="10.77734375" style="7" customWidth="1"/>
    <col min="6915" max="6915" width="17.77734375" style="7" customWidth="1"/>
    <col min="6916" max="6917" width="11.5546875" style="7"/>
    <col min="6918" max="6918" width="20" style="7" customWidth="1"/>
    <col min="6919" max="6919" width="21.77734375" style="7" bestFit="1" customWidth="1"/>
    <col min="6920" max="7166" width="11.5546875" style="7"/>
    <col min="7167" max="7167" width="17.77734375" style="7" customWidth="1"/>
    <col min="7168" max="7168" width="52" style="7" customWidth="1"/>
    <col min="7169" max="7170" width="10.77734375" style="7" customWidth="1"/>
    <col min="7171" max="7171" width="17.77734375" style="7" customWidth="1"/>
    <col min="7172" max="7173" width="11.5546875" style="7"/>
    <col min="7174" max="7174" width="20" style="7" customWidth="1"/>
    <col min="7175" max="7175" width="21.77734375" style="7" bestFit="1" customWidth="1"/>
    <col min="7176" max="7422" width="11.5546875" style="7"/>
    <col min="7423" max="7423" width="17.77734375" style="7" customWidth="1"/>
    <col min="7424" max="7424" width="52" style="7" customWidth="1"/>
    <col min="7425" max="7426" width="10.77734375" style="7" customWidth="1"/>
    <col min="7427" max="7427" width="17.77734375" style="7" customWidth="1"/>
    <col min="7428" max="7429" width="11.5546875" style="7"/>
    <col min="7430" max="7430" width="20" style="7" customWidth="1"/>
    <col min="7431" max="7431" width="21.77734375" style="7" bestFit="1" customWidth="1"/>
    <col min="7432" max="7678" width="11.5546875" style="7"/>
    <col min="7679" max="7679" width="17.77734375" style="7" customWidth="1"/>
    <col min="7680" max="7680" width="52" style="7" customWidth="1"/>
    <col min="7681" max="7682" width="10.77734375" style="7" customWidth="1"/>
    <col min="7683" max="7683" width="17.77734375" style="7" customWidth="1"/>
    <col min="7684" max="7685" width="11.5546875" style="7"/>
    <col min="7686" max="7686" width="20" style="7" customWidth="1"/>
    <col min="7687" max="7687" width="21.77734375" style="7" bestFit="1" customWidth="1"/>
    <col min="7688" max="7934" width="11.5546875" style="7"/>
    <col min="7935" max="7935" width="17.77734375" style="7" customWidth="1"/>
    <col min="7936" max="7936" width="52" style="7" customWidth="1"/>
    <col min="7937" max="7938" width="10.77734375" style="7" customWidth="1"/>
    <col min="7939" max="7939" width="17.77734375" style="7" customWidth="1"/>
    <col min="7940" max="7941" width="11.5546875" style="7"/>
    <col min="7942" max="7942" width="20" style="7" customWidth="1"/>
    <col min="7943" max="7943" width="21.77734375" style="7" bestFit="1" customWidth="1"/>
    <col min="7944" max="8190" width="11.5546875" style="7"/>
    <col min="8191" max="8191" width="17.77734375" style="7" customWidth="1"/>
    <col min="8192" max="8192" width="52" style="7" customWidth="1"/>
    <col min="8193" max="8194" width="10.77734375" style="7" customWidth="1"/>
    <col min="8195" max="8195" width="17.77734375" style="7" customWidth="1"/>
    <col min="8196" max="8197" width="11.5546875" style="7"/>
    <col min="8198" max="8198" width="20" style="7" customWidth="1"/>
    <col min="8199" max="8199" width="21.77734375" style="7" bestFit="1" customWidth="1"/>
    <col min="8200" max="8446" width="11.5546875" style="7"/>
    <col min="8447" max="8447" width="17.77734375" style="7" customWidth="1"/>
    <col min="8448" max="8448" width="52" style="7" customWidth="1"/>
    <col min="8449" max="8450" width="10.77734375" style="7" customWidth="1"/>
    <col min="8451" max="8451" width="17.77734375" style="7" customWidth="1"/>
    <col min="8452" max="8453" width="11.5546875" style="7"/>
    <col min="8454" max="8454" width="20" style="7" customWidth="1"/>
    <col min="8455" max="8455" width="21.77734375" style="7" bestFit="1" customWidth="1"/>
    <col min="8456" max="8702" width="11.5546875" style="7"/>
    <col min="8703" max="8703" width="17.77734375" style="7" customWidth="1"/>
    <col min="8704" max="8704" width="52" style="7" customWidth="1"/>
    <col min="8705" max="8706" width="10.77734375" style="7" customWidth="1"/>
    <col min="8707" max="8707" width="17.77734375" style="7" customWidth="1"/>
    <col min="8708" max="8709" width="11.5546875" style="7"/>
    <col min="8710" max="8710" width="20" style="7" customWidth="1"/>
    <col min="8711" max="8711" width="21.77734375" style="7" bestFit="1" customWidth="1"/>
    <col min="8712" max="8958" width="11.5546875" style="7"/>
    <col min="8959" max="8959" width="17.77734375" style="7" customWidth="1"/>
    <col min="8960" max="8960" width="52" style="7" customWidth="1"/>
    <col min="8961" max="8962" width="10.77734375" style="7" customWidth="1"/>
    <col min="8963" max="8963" width="17.77734375" style="7" customWidth="1"/>
    <col min="8964" max="8965" width="11.5546875" style="7"/>
    <col min="8966" max="8966" width="20" style="7" customWidth="1"/>
    <col min="8967" max="8967" width="21.77734375" style="7" bestFit="1" customWidth="1"/>
    <col min="8968" max="9214" width="11.5546875" style="7"/>
    <col min="9215" max="9215" width="17.77734375" style="7" customWidth="1"/>
    <col min="9216" max="9216" width="52" style="7" customWidth="1"/>
    <col min="9217" max="9218" width="10.77734375" style="7" customWidth="1"/>
    <col min="9219" max="9219" width="17.77734375" style="7" customWidth="1"/>
    <col min="9220" max="9221" width="11.5546875" style="7"/>
    <col min="9222" max="9222" width="20" style="7" customWidth="1"/>
    <col min="9223" max="9223" width="21.77734375" style="7" bestFit="1" customWidth="1"/>
    <col min="9224" max="9470" width="11.5546875" style="7"/>
    <col min="9471" max="9471" width="17.77734375" style="7" customWidth="1"/>
    <col min="9472" max="9472" width="52" style="7" customWidth="1"/>
    <col min="9473" max="9474" width="10.77734375" style="7" customWidth="1"/>
    <col min="9475" max="9475" width="17.77734375" style="7" customWidth="1"/>
    <col min="9476" max="9477" width="11.5546875" style="7"/>
    <col min="9478" max="9478" width="20" style="7" customWidth="1"/>
    <col min="9479" max="9479" width="21.77734375" style="7" bestFit="1" customWidth="1"/>
    <col min="9480" max="9726" width="11.5546875" style="7"/>
    <col min="9727" max="9727" width="17.77734375" style="7" customWidth="1"/>
    <col min="9728" max="9728" width="52" style="7" customWidth="1"/>
    <col min="9729" max="9730" width="10.77734375" style="7" customWidth="1"/>
    <col min="9731" max="9731" width="17.77734375" style="7" customWidth="1"/>
    <col min="9732" max="9733" width="11.5546875" style="7"/>
    <col min="9734" max="9734" width="20" style="7" customWidth="1"/>
    <col min="9735" max="9735" width="21.77734375" style="7" bestFit="1" customWidth="1"/>
    <col min="9736" max="9982" width="11.5546875" style="7"/>
    <col min="9983" max="9983" width="17.77734375" style="7" customWidth="1"/>
    <col min="9984" max="9984" width="52" style="7" customWidth="1"/>
    <col min="9985" max="9986" width="10.77734375" style="7" customWidth="1"/>
    <col min="9987" max="9987" width="17.77734375" style="7" customWidth="1"/>
    <col min="9988" max="9989" width="11.5546875" style="7"/>
    <col min="9990" max="9990" width="20" style="7" customWidth="1"/>
    <col min="9991" max="9991" width="21.77734375" style="7" bestFit="1" customWidth="1"/>
    <col min="9992" max="10238" width="11.5546875" style="7"/>
    <col min="10239" max="10239" width="17.77734375" style="7" customWidth="1"/>
    <col min="10240" max="10240" width="52" style="7" customWidth="1"/>
    <col min="10241" max="10242" width="10.77734375" style="7" customWidth="1"/>
    <col min="10243" max="10243" width="17.77734375" style="7" customWidth="1"/>
    <col min="10244" max="10245" width="11.5546875" style="7"/>
    <col min="10246" max="10246" width="20" style="7" customWidth="1"/>
    <col min="10247" max="10247" width="21.77734375" style="7" bestFit="1" customWidth="1"/>
    <col min="10248" max="10494" width="11.5546875" style="7"/>
    <col min="10495" max="10495" width="17.77734375" style="7" customWidth="1"/>
    <col min="10496" max="10496" width="52" style="7" customWidth="1"/>
    <col min="10497" max="10498" width="10.77734375" style="7" customWidth="1"/>
    <col min="10499" max="10499" width="17.77734375" style="7" customWidth="1"/>
    <col min="10500" max="10501" width="11.5546875" style="7"/>
    <col min="10502" max="10502" width="20" style="7" customWidth="1"/>
    <col min="10503" max="10503" width="21.77734375" style="7" bestFit="1" customWidth="1"/>
    <col min="10504" max="10750" width="11.5546875" style="7"/>
    <col min="10751" max="10751" width="17.77734375" style="7" customWidth="1"/>
    <col min="10752" max="10752" width="52" style="7" customWidth="1"/>
    <col min="10753" max="10754" width="10.77734375" style="7" customWidth="1"/>
    <col min="10755" max="10755" width="17.77734375" style="7" customWidth="1"/>
    <col min="10756" max="10757" width="11.5546875" style="7"/>
    <col min="10758" max="10758" width="20" style="7" customWidth="1"/>
    <col min="10759" max="10759" width="21.77734375" style="7" bestFit="1" customWidth="1"/>
    <col min="10760" max="11006" width="11.5546875" style="7"/>
    <col min="11007" max="11007" width="17.77734375" style="7" customWidth="1"/>
    <col min="11008" max="11008" width="52" style="7" customWidth="1"/>
    <col min="11009" max="11010" width="10.77734375" style="7" customWidth="1"/>
    <col min="11011" max="11011" width="17.77734375" style="7" customWidth="1"/>
    <col min="11012" max="11013" width="11.5546875" style="7"/>
    <col min="11014" max="11014" width="20" style="7" customWidth="1"/>
    <col min="11015" max="11015" width="21.77734375" style="7" bestFit="1" customWidth="1"/>
    <col min="11016" max="11262" width="11.5546875" style="7"/>
    <col min="11263" max="11263" width="17.77734375" style="7" customWidth="1"/>
    <col min="11264" max="11264" width="52" style="7" customWidth="1"/>
    <col min="11265" max="11266" width="10.77734375" style="7" customWidth="1"/>
    <col min="11267" max="11267" width="17.77734375" style="7" customWidth="1"/>
    <col min="11268" max="11269" width="11.5546875" style="7"/>
    <col min="11270" max="11270" width="20" style="7" customWidth="1"/>
    <col min="11271" max="11271" width="21.77734375" style="7" bestFit="1" customWidth="1"/>
    <col min="11272" max="11518" width="11.5546875" style="7"/>
    <col min="11519" max="11519" width="17.77734375" style="7" customWidth="1"/>
    <col min="11520" max="11520" width="52" style="7" customWidth="1"/>
    <col min="11521" max="11522" width="10.77734375" style="7" customWidth="1"/>
    <col min="11523" max="11523" width="17.77734375" style="7" customWidth="1"/>
    <col min="11524" max="11525" width="11.5546875" style="7"/>
    <col min="11526" max="11526" width="20" style="7" customWidth="1"/>
    <col min="11527" max="11527" width="21.77734375" style="7" bestFit="1" customWidth="1"/>
    <col min="11528" max="11774" width="11.5546875" style="7"/>
    <col min="11775" max="11775" width="17.77734375" style="7" customWidth="1"/>
    <col min="11776" max="11776" width="52" style="7" customWidth="1"/>
    <col min="11777" max="11778" width="10.77734375" style="7" customWidth="1"/>
    <col min="11779" max="11779" width="17.77734375" style="7" customWidth="1"/>
    <col min="11780" max="11781" width="11.5546875" style="7"/>
    <col min="11782" max="11782" width="20" style="7" customWidth="1"/>
    <col min="11783" max="11783" width="21.77734375" style="7" bestFit="1" customWidth="1"/>
    <col min="11784" max="12030" width="11.5546875" style="7"/>
    <col min="12031" max="12031" width="17.77734375" style="7" customWidth="1"/>
    <col min="12032" max="12032" width="52" style="7" customWidth="1"/>
    <col min="12033" max="12034" width="10.77734375" style="7" customWidth="1"/>
    <col min="12035" max="12035" width="17.77734375" style="7" customWidth="1"/>
    <col min="12036" max="12037" width="11.5546875" style="7"/>
    <col min="12038" max="12038" width="20" style="7" customWidth="1"/>
    <col min="12039" max="12039" width="21.77734375" style="7" bestFit="1" customWidth="1"/>
    <col min="12040" max="12286" width="11.5546875" style="7"/>
    <col min="12287" max="12287" width="17.77734375" style="7" customWidth="1"/>
    <col min="12288" max="12288" width="52" style="7" customWidth="1"/>
    <col min="12289" max="12290" width="10.77734375" style="7" customWidth="1"/>
    <col min="12291" max="12291" width="17.77734375" style="7" customWidth="1"/>
    <col min="12292" max="12293" width="11.5546875" style="7"/>
    <col min="12294" max="12294" width="20" style="7" customWidth="1"/>
    <col min="12295" max="12295" width="21.77734375" style="7" bestFit="1" customWidth="1"/>
    <col min="12296" max="12542" width="11.5546875" style="7"/>
    <col min="12543" max="12543" width="17.77734375" style="7" customWidth="1"/>
    <col min="12544" max="12544" width="52" style="7" customWidth="1"/>
    <col min="12545" max="12546" width="10.77734375" style="7" customWidth="1"/>
    <col min="12547" max="12547" width="17.77734375" style="7" customWidth="1"/>
    <col min="12548" max="12549" width="11.5546875" style="7"/>
    <col min="12550" max="12550" width="20" style="7" customWidth="1"/>
    <col min="12551" max="12551" width="21.77734375" style="7" bestFit="1" customWidth="1"/>
    <col min="12552" max="12798" width="11.5546875" style="7"/>
    <col min="12799" max="12799" width="17.77734375" style="7" customWidth="1"/>
    <col min="12800" max="12800" width="52" style="7" customWidth="1"/>
    <col min="12801" max="12802" width="10.77734375" style="7" customWidth="1"/>
    <col min="12803" max="12803" width="17.77734375" style="7" customWidth="1"/>
    <col min="12804" max="12805" width="11.5546875" style="7"/>
    <col min="12806" max="12806" width="20" style="7" customWidth="1"/>
    <col min="12807" max="12807" width="21.77734375" style="7" bestFit="1" customWidth="1"/>
    <col min="12808" max="13054" width="11.5546875" style="7"/>
    <col min="13055" max="13055" width="17.77734375" style="7" customWidth="1"/>
    <col min="13056" max="13056" width="52" style="7" customWidth="1"/>
    <col min="13057" max="13058" width="10.77734375" style="7" customWidth="1"/>
    <col min="13059" max="13059" width="17.77734375" style="7" customWidth="1"/>
    <col min="13060" max="13061" width="11.5546875" style="7"/>
    <col min="13062" max="13062" width="20" style="7" customWidth="1"/>
    <col min="13063" max="13063" width="21.77734375" style="7" bestFit="1" customWidth="1"/>
    <col min="13064" max="13310" width="11.5546875" style="7"/>
    <col min="13311" max="13311" width="17.77734375" style="7" customWidth="1"/>
    <col min="13312" max="13312" width="52" style="7" customWidth="1"/>
    <col min="13313" max="13314" width="10.77734375" style="7" customWidth="1"/>
    <col min="13315" max="13315" width="17.77734375" style="7" customWidth="1"/>
    <col min="13316" max="13317" width="11.5546875" style="7"/>
    <col min="13318" max="13318" width="20" style="7" customWidth="1"/>
    <col min="13319" max="13319" width="21.77734375" style="7" bestFit="1" customWidth="1"/>
    <col min="13320" max="13566" width="11.5546875" style="7"/>
    <col min="13567" max="13567" width="17.77734375" style="7" customWidth="1"/>
    <col min="13568" max="13568" width="52" style="7" customWidth="1"/>
    <col min="13569" max="13570" width="10.77734375" style="7" customWidth="1"/>
    <col min="13571" max="13571" width="17.77734375" style="7" customWidth="1"/>
    <col min="13572" max="13573" width="11.5546875" style="7"/>
    <col min="13574" max="13574" width="20" style="7" customWidth="1"/>
    <col min="13575" max="13575" width="21.77734375" style="7" bestFit="1" customWidth="1"/>
    <col min="13576" max="13822" width="11.5546875" style="7"/>
    <col min="13823" max="13823" width="17.77734375" style="7" customWidth="1"/>
    <col min="13824" max="13824" width="52" style="7" customWidth="1"/>
    <col min="13825" max="13826" width="10.77734375" style="7" customWidth="1"/>
    <col min="13827" max="13827" width="17.77734375" style="7" customWidth="1"/>
    <col min="13828" max="13829" width="11.5546875" style="7"/>
    <col min="13830" max="13830" width="20" style="7" customWidth="1"/>
    <col min="13831" max="13831" width="21.77734375" style="7" bestFit="1" customWidth="1"/>
    <col min="13832" max="14078" width="11.5546875" style="7"/>
    <col min="14079" max="14079" width="17.77734375" style="7" customWidth="1"/>
    <col min="14080" max="14080" width="52" style="7" customWidth="1"/>
    <col min="14081" max="14082" width="10.77734375" style="7" customWidth="1"/>
    <col min="14083" max="14083" width="17.77734375" style="7" customWidth="1"/>
    <col min="14084" max="14085" width="11.5546875" style="7"/>
    <col min="14086" max="14086" width="20" style="7" customWidth="1"/>
    <col min="14087" max="14087" width="21.77734375" style="7" bestFit="1" customWidth="1"/>
    <col min="14088" max="14334" width="11.5546875" style="7"/>
    <col min="14335" max="14335" width="17.77734375" style="7" customWidth="1"/>
    <col min="14336" max="14336" width="52" style="7" customWidth="1"/>
    <col min="14337" max="14338" width="10.77734375" style="7" customWidth="1"/>
    <col min="14339" max="14339" width="17.77734375" style="7" customWidth="1"/>
    <col min="14340" max="14341" width="11.5546875" style="7"/>
    <col min="14342" max="14342" width="20" style="7" customWidth="1"/>
    <col min="14343" max="14343" width="21.77734375" style="7" bestFit="1" customWidth="1"/>
    <col min="14344" max="14590" width="11.5546875" style="7"/>
    <col min="14591" max="14591" width="17.77734375" style="7" customWidth="1"/>
    <col min="14592" max="14592" width="52" style="7" customWidth="1"/>
    <col min="14593" max="14594" width="10.77734375" style="7" customWidth="1"/>
    <col min="14595" max="14595" width="17.77734375" style="7" customWidth="1"/>
    <col min="14596" max="14597" width="11.5546875" style="7"/>
    <col min="14598" max="14598" width="20" style="7" customWidth="1"/>
    <col min="14599" max="14599" width="21.77734375" style="7" bestFit="1" customWidth="1"/>
    <col min="14600" max="14846" width="11.5546875" style="7"/>
    <col min="14847" max="14847" width="17.77734375" style="7" customWidth="1"/>
    <col min="14848" max="14848" width="52" style="7" customWidth="1"/>
    <col min="14849" max="14850" width="10.77734375" style="7" customWidth="1"/>
    <col min="14851" max="14851" width="17.77734375" style="7" customWidth="1"/>
    <col min="14852" max="14853" width="11.5546875" style="7"/>
    <col min="14854" max="14854" width="20" style="7" customWidth="1"/>
    <col min="14855" max="14855" width="21.77734375" style="7" bestFit="1" customWidth="1"/>
    <col min="14856" max="15102" width="11.5546875" style="7"/>
    <col min="15103" max="15103" width="17.77734375" style="7" customWidth="1"/>
    <col min="15104" max="15104" width="52" style="7" customWidth="1"/>
    <col min="15105" max="15106" width="10.77734375" style="7" customWidth="1"/>
    <col min="15107" max="15107" width="17.77734375" style="7" customWidth="1"/>
    <col min="15108" max="15109" width="11.5546875" style="7"/>
    <col min="15110" max="15110" width="20" style="7" customWidth="1"/>
    <col min="15111" max="15111" width="21.77734375" style="7" bestFit="1" customWidth="1"/>
    <col min="15112" max="15358" width="11.5546875" style="7"/>
    <col min="15359" max="15359" width="17.77734375" style="7" customWidth="1"/>
    <col min="15360" max="15360" width="52" style="7" customWidth="1"/>
    <col min="15361" max="15362" width="10.77734375" style="7" customWidth="1"/>
    <col min="15363" max="15363" width="17.77734375" style="7" customWidth="1"/>
    <col min="15364" max="15365" width="11.5546875" style="7"/>
    <col min="15366" max="15366" width="20" style="7" customWidth="1"/>
    <col min="15367" max="15367" width="21.77734375" style="7" bestFit="1" customWidth="1"/>
    <col min="15368" max="15614" width="11.5546875" style="7"/>
    <col min="15615" max="15615" width="17.77734375" style="7" customWidth="1"/>
    <col min="15616" max="15616" width="52" style="7" customWidth="1"/>
    <col min="15617" max="15618" width="10.77734375" style="7" customWidth="1"/>
    <col min="15619" max="15619" width="17.77734375" style="7" customWidth="1"/>
    <col min="15620" max="15621" width="11.5546875" style="7"/>
    <col min="15622" max="15622" width="20" style="7" customWidth="1"/>
    <col min="15623" max="15623" width="21.77734375" style="7" bestFit="1" customWidth="1"/>
    <col min="15624" max="15870" width="11.5546875" style="7"/>
    <col min="15871" max="15871" width="17.77734375" style="7" customWidth="1"/>
    <col min="15872" max="15872" width="52" style="7" customWidth="1"/>
    <col min="15873" max="15874" width="10.77734375" style="7" customWidth="1"/>
    <col min="15875" max="15875" width="17.77734375" style="7" customWidth="1"/>
    <col min="15876" max="15877" width="11.5546875" style="7"/>
    <col min="15878" max="15878" width="20" style="7" customWidth="1"/>
    <col min="15879" max="15879" width="21.77734375" style="7" bestFit="1" customWidth="1"/>
    <col min="15880" max="16126" width="11.5546875" style="7"/>
    <col min="16127" max="16127" width="17.77734375" style="7" customWidth="1"/>
    <col min="16128" max="16128" width="52" style="7" customWidth="1"/>
    <col min="16129" max="16130" width="10.77734375" style="7" customWidth="1"/>
    <col min="16131" max="16131" width="17.77734375" style="7" customWidth="1"/>
    <col min="16132" max="16133" width="11.5546875" style="7"/>
    <col min="16134" max="16134" width="20" style="7" customWidth="1"/>
    <col min="16135" max="16135" width="21.77734375" style="7" bestFit="1" customWidth="1"/>
    <col min="16136" max="16384" width="11.5546875" style="7"/>
  </cols>
  <sheetData>
    <row r="1" spans="1:9" s="4" customFormat="1" ht="21.75" customHeight="1">
      <c r="A1" s="137" t="s">
        <v>0</v>
      </c>
      <c r="B1" s="137"/>
      <c r="C1" s="137"/>
      <c r="D1" s="6"/>
      <c r="G1" s="2"/>
    </row>
    <row r="2" spans="1:9" s="4" customFormat="1" ht="38.25" customHeight="1">
      <c r="A2" s="138" t="s">
        <v>62</v>
      </c>
      <c r="B2" s="137"/>
      <c r="C2" s="137"/>
      <c r="D2" s="6"/>
      <c r="F2" s="1"/>
      <c r="G2" s="2"/>
    </row>
    <row r="3" spans="1:9" s="4" customFormat="1" ht="21.75" customHeight="1">
      <c r="A3" s="137" t="s">
        <v>2</v>
      </c>
      <c r="B3" s="137"/>
      <c r="C3" s="137"/>
      <c r="D3" s="6"/>
      <c r="F3" s="1"/>
      <c r="G3" s="2"/>
    </row>
    <row r="4" spans="1:9" s="4" customFormat="1" ht="21.75" customHeight="1">
      <c r="A4" s="138" t="s">
        <v>63</v>
      </c>
      <c r="B4" s="138"/>
      <c r="C4" s="138"/>
      <c r="D4" s="138"/>
      <c r="F4" s="1"/>
      <c r="G4" s="2"/>
    </row>
    <row r="5" spans="1:9" s="4" customFormat="1" ht="21.75" customHeight="1">
      <c r="A5" s="139" t="s">
        <v>4</v>
      </c>
      <c r="B5" s="139"/>
      <c r="C5" s="84"/>
      <c r="D5" s="6"/>
      <c r="F5" s="1"/>
      <c r="G5" s="2"/>
    </row>
    <row r="6" spans="1:9" s="4" customFormat="1" ht="21.75" customHeight="1">
      <c r="A6" s="136"/>
      <c r="B6" s="136"/>
      <c r="C6" s="5"/>
      <c r="D6" s="6"/>
      <c r="F6" s="1"/>
      <c r="G6" s="2"/>
    </row>
    <row r="7" spans="1:9" ht="23.25" customHeight="1">
      <c r="A7" s="127" t="s">
        <v>5</v>
      </c>
      <c r="B7" s="127"/>
      <c r="C7" s="22"/>
      <c r="D7" s="23"/>
      <c r="F7" s="3"/>
    </row>
    <row r="8" spans="1:9" ht="23.25" customHeight="1" thickBot="1">
      <c r="A8" s="128"/>
      <c r="B8" s="128"/>
      <c r="C8" s="22"/>
      <c r="D8" s="23"/>
      <c r="F8" s="3"/>
    </row>
    <row r="9" spans="1:9" s="8" customFormat="1" ht="24" customHeight="1">
      <c r="A9" s="71" t="s">
        <v>6</v>
      </c>
      <c r="B9" s="72"/>
      <c r="C9" s="129"/>
      <c r="D9" s="130"/>
      <c r="F9" s="24"/>
      <c r="G9" s="25"/>
    </row>
    <row r="10" spans="1:9" s="8" customFormat="1" ht="24" customHeight="1">
      <c r="A10" s="26" t="s">
        <v>7</v>
      </c>
      <c r="B10" s="43" t="s">
        <v>8</v>
      </c>
      <c r="C10" s="76" t="s">
        <v>9</v>
      </c>
      <c r="D10" s="95">
        <v>1083522</v>
      </c>
      <c r="E10" s="58"/>
      <c r="F10" s="59"/>
      <c r="G10" s="25"/>
    </row>
    <row r="11" spans="1:9" s="8" customFormat="1" ht="24" customHeight="1">
      <c r="A11" s="9" t="s">
        <v>10</v>
      </c>
      <c r="B11" s="37" t="s">
        <v>11</v>
      </c>
      <c r="C11" s="76" t="s">
        <v>9</v>
      </c>
      <c r="D11" s="96">
        <v>511240</v>
      </c>
      <c r="F11" s="24"/>
      <c r="G11" s="25"/>
      <c r="I11" s="81"/>
    </row>
    <row r="12" spans="1:9" s="8" customFormat="1" ht="24" customHeight="1" thickBot="1">
      <c r="A12" s="131" t="s">
        <v>12</v>
      </c>
      <c r="B12" s="132"/>
      <c r="C12" s="75"/>
      <c r="D12" s="98">
        <f>D10+(0.25*D10+(D11-0.25*D10)*0.5)</f>
        <v>1474582.25</v>
      </c>
      <c r="G12" s="25"/>
    </row>
    <row r="13" spans="1:9" s="8" customFormat="1" ht="7.5" customHeight="1" thickTop="1">
      <c r="A13" s="133"/>
      <c r="B13" s="134"/>
      <c r="C13" s="133"/>
      <c r="D13" s="134"/>
      <c r="G13" s="25"/>
    </row>
    <row r="14" spans="1:9" s="10" customFormat="1" ht="24" customHeight="1">
      <c r="A14" s="117" t="s">
        <v>13</v>
      </c>
      <c r="B14" s="118"/>
      <c r="C14" s="64" t="s">
        <v>14</v>
      </c>
      <c r="D14" s="65" t="s">
        <v>15</v>
      </c>
      <c r="G14" s="2"/>
    </row>
    <row r="15" spans="1:9" s="10" customFormat="1" ht="24" customHeight="1" thickBot="1">
      <c r="A15" s="11" t="s">
        <v>16</v>
      </c>
      <c r="B15" s="12"/>
      <c r="C15" s="93" t="s">
        <v>17</v>
      </c>
      <c r="D15" s="29"/>
      <c r="G15" s="2"/>
    </row>
    <row r="16" spans="1:9" s="10" customFormat="1" ht="7.5" customHeight="1" thickTop="1">
      <c r="A16" s="107"/>
      <c r="B16" s="108"/>
      <c r="C16" s="107"/>
      <c r="D16" s="108"/>
      <c r="G16" s="2"/>
    </row>
    <row r="17" spans="1:8" s="10" customFormat="1" ht="24" customHeight="1">
      <c r="A17" s="119" t="s">
        <v>18</v>
      </c>
      <c r="B17" s="120"/>
      <c r="C17" s="66" t="s">
        <v>19</v>
      </c>
      <c r="D17" s="67" t="s">
        <v>15</v>
      </c>
      <c r="G17" s="2"/>
    </row>
    <row r="18" spans="1:8" s="10" customFormat="1" ht="24" customHeight="1">
      <c r="A18" s="13" t="s">
        <v>20</v>
      </c>
      <c r="B18" s="14" t="s">
        <v>21</v>
      </c>
      <c r="C18" s="123" t="s">
        <v>22</v>
      </c>
      <c r="D18" s="124"/>
      <c r="G18" s="2"/>
    </row>
    <row r="19" spans="1:8" s="10" customFormat="1" ht="24" customHeight="1">
      <c r="A19" s="13" t="s">
        <v>23</v>
      </c>
      <c r="B19" s="14" t="s">
        <v>24</v>
      </c>
      <c r="C19" s="123" t="s">
        <v>22</v>
      </c>
      <c r="D19" s="124"/>
      <c r="G19" s="2"/>
    </row>
    <row r="20" spans="1:8" s="10" customFormat="1" ht="24" customHeight="1">
      <c r="A20" s="13" t="s">
        <v>25</v>
      </c>
      <c r="B20" s="14" t="s">
        <v>26</v>
      </c>
      <c r="C20" s="123" t="s">
        <v>22</v>
      </c>
      <c r="D20" s="124"/>
      <c r="G20" s="2"/>
    </row>
    <row r="21" spans="1:8" s="10" customFormat="1" ht="24" customHeight="1">
      <c r="A21" s="13" t="s">
        <v>27</v>
      </c>
      <c r="B21" s="15" t="s">
        <v>28</v>
      </c>
      <c r="C21" s="123" t="s">
        <v>22</v>
      </c>
      <c r="D21" s="124"/>
      <c r="G21" s="2"/>
    </row>
    <row r="22" spans="1:8" s="10" customFormat="1" ht="24" customHeight="1">
      <c r="A22" s="13" t="s">
        <v>29</v>
      </c>
      <c r="B22" s="15" t="s">
        <v>30</v>
      </c>
      <c r="C22" s="44">
        <v>0.15</v>
      </c>
      <c r="D22" s="34">
        <f>D15*C22</f>
        <v>0</v>
      </c>
      <c r="G22" s="2"/>
    </row>
    <row r="23" spans="1:8" s="10" customFormat="1" ht="24" customHeight="1">
      <c r="A23" s="13" t="s">
        <v>31</v>
      </c>
      <c r="B23" s="15" t="s">
        <v>32</v>
      </c>
      <c r="C23" s="44">
        <v>0.13</v>
      </c>
      <c r="D23" s="34">
        <f>D15*C23</f>
        <v>0</v>
      </c>
      <c r="G23" s="2"/>
    </row>
    <row r="24" spans="1:8" s="10" customFormat="1" ht="24" customHeight="1">
      <c r="A24" s="13" t="s">
        <v>33</v>
      </c>
      <c r="B24" s="15" t="s">
        <v>34</v>
      </c>
      <c r="C24" s="44">
        <v>0.04</v>
      </c>
      <c r="D24" s="34">
        <f>D15*C24</f>
        <v>0</v>
      </c>
      <c r="G24" s="2"/>
    </row>
    <row r="25" spans="1:8" s="10" customFormat="1" ht="24" customHeight="1">
      <c r="A25" s="13" t="s">
        <v>35</v>
      </c>
      <c r="B25" s="15" t="s">
        <v>36</v>
      </c>
      <c r="C25" s="44">
        <v>0.15</v>
      </c>
      <c r="D25" s="34">
        <f>D15*C25</f>
        <v>0</v>
      </c>
      <c r="G25" s="2"/>
    </row>
    <row r="26" spans="1:8" s="10" customFormat="1" ht="24" customHeight="1">
      <c r="A26" s="13" t="s">
        <v>37</v>
      </c>
      <c r="B26" s="15" t="s">
        <v>38</v>
      </c>
      <c r="C26" s="125" t="s">
        <v>39</v>
      </c>
      <c r="D26" s="126"/>
      <c r="G26" s="2"/>
    </row>
    <row r="27" spans="1:8" s="10" customFormat="1" ht="24" customHeight="1">
      <c r="A27" s="16" t="s">
        <v>40</v>
      </c>
      <c r="B27" s="17"/>
      <c r="C27" s="38">
        <f>SUM(C18:C26)</f>
        <v>0.47</v>
      </c>
      <c r="D27" s="35">
        <f>SUM(D18:D26)</f>
        <v>0</v>
      </c>
      <c r="G27" s="2"/>
    </row>
    <row r="28" spans="1:8" s="10" customFormat="1" ht="7.5" customHeight="1">
      <c r="A28" s="121"/>
      <c r="B28" s="122"/>
      <c r="C28" s="121"/>
      <c r="D28" s="122"/>
      <c r="G28" s="2"/>
    </row>
    <row r="29" spans="1:8" s="10" customFormat="1" ht="24" customHeight="1">
      <c r="A29" s="109" t="s">
        <v>41</v>
      </c>
      <c r="B29" s="110"/>
      <c r="C29" s="56"/>
      <c r="D29" s="34">
        <f>D27*C29</f>
        <v>0</v>
      </c>
      <c r="G29" s="2"/>
    </row>
    <row r="30" spans="1:8" s="10" customFormat="1" ht="24" customHeight="1">
      <c r="A30" s="109" t="s">
        <v>42</v>
      </c>
      <c r="B30" s="110"/>
      <c r="C30" s="56"/>
      <c r="D30" s="36">
        <f>D27*C30</f>
        <v>0</v>
      </c>
      <c r="G30" s="2"/>
    </row>
    <row r="31" spans="1:8" s="10" customFormat="1" ht="24" customHeight="1" thickBot="1">
      <c r="A31" s="18" t="s">
        <v>43</v>
      </c>
      <c r="B31" s="19"/>
      <c r="C31" s="40"/>
      <c r="D31" s="33">
        <f>SUM(D29:D30)</f>
        <v>0</v>
      </c>
      <c r="G31" s="2"/>
    </row>
    <row r="32" spans="1:8" s="10" customFormat="1" ht="24" customHeight="1" thickTop="1" thickBot="1">
      <c r="A32" s="60" t="s">
        <v>44</v>
      </c>
      <c r="B32" s="61"/>
      <c r="C32" s="62"/>
      <c r="D32" s="63">
        <f>D27+D31</f>
        <v>0</v>
      </c>
      <c r="H32" s="2"/>
    </row>
    <row r="33" spans="1:8" ht="24" customHeight="1" thickTop="1">
      <c r="A33" s="111" t="s">
        <v>45</v>
      </c>
      <c r="B33" s="112"/>
      <c r="C33" s="68"/>
      <c r="D33" s="69"/>
      <c r="G33" s="7"/>
    </row>
    <row r="34" spans="1:8" ht="24" customHeight="1">
      <c r="A34" s="77" t="s">
        <v>46</v>
      </c>
      <c r="B34" s="78"/>
      <c r="C34" s="73"/>
      <c r="D34" s="74"/>
      <c r="G34" s="7"/>
    </row>
    <row r="35" spans="1:8" ht="33" customHeight="1">
      <c r="A35" s="113" t="s">
        <v>47</v>
      </c>
      <c r="B35" s="114"/>
      <c r="C35" s="82" t="s">
        <v>48</v>
      </c>
      <c r="D35" s="57">
        <v>0</v>
      </c>
      <c r="G35" s="7"/>
    </row>
    <row r="36" spans="1:8" ht="24" customHeight="1">
      <c r="A36" s="79" t="s">
        <v>49</v>
      </c>
      <c r="B36" s="80"/>
      <c r="C36" s="82"/>
      <c r="D36" s="74"/>
      <c r="G36" s="7"/>
    </row>
    <row r="37" spans="1:8" ht="57" customHeight="1">
      <c r="A37" s="113" t="s">
        <v>50</v>
      </c>
      <c r="B37" s="114"/>
      <c r="C37" s="56"/>
      <c r="D37" s="57">
        <f>C37*D15</f>
        <v>0</v>
      </c>
      <c r="G37" s="7"/>
    </row>
    <row r="38" spans="1:8" s="10" customFormat="1" ht="24" customHeight="1" thickBot="1">
      <c r="A38" s="27" t="s">
        <v>51</v>
      </c>
      <c r="B38" s="28"/>
      <c r="C38" s="41"/>
      <c r="D38" s="33">
        <f>SUM(D35:D37)</f>
        <v>0</v>
      </c>
      <c r="G38" s="2"/>
    </row>
    <row r="39" spans="1:8" s="10" customFormat="1" ht="24" customHeight="1" thickTop="1">
      <c r="A39" s="109" t="s">
        <v>52</v>
      </c>
      <c r="B39" s="110"/>
      <c r="C39" s="39"/>
      <c r="D39" s="34">
        <f>D38*C39</f>
        <v>0</v>
      </c>
      <c r="G39" s="2"/>
    </row>
    <row r="40" spans="1:8" s="10" customFormat="1" ht="24" customHeight="1" thickBot="1">
      <c r="A40" s="30" t="s">
        <v>53</v>
      </c>
      <c r="B40" s="31"/>
      <c r="C40" s="42"/>
      <c r="D40" s="32">
        <f>D38+D39</f>
        <v>0</v>
      </c>
      <c r="G40" s="2"/>
    </row>
    <row r="41" spans="1:8" s="10" customFormat="1" ht="10.050000000000001" customHeight="1" thickTop="1">
      <c r="A41" s="115"/>
      <c r="B41" s="116"/>
      <c r="C41" s="115"/>
      <c r="D41" s="116"/>
      <c r="G41" s="2"/>
    </row>
    <row r="42" spans="1:8" s="10" customFormat="1" ht="24" customHeight="1" thickBot="1">
      <c r="A42" s="50" t="s">
        <v>54</v>
      </c>
      <c r="B42" s="51"/>
      <c r="C42" s="52"/>
      <c r="D42" s="53">
        <f>D32+D40</f>
        <v>0</v>
      </c>
      <c r="G42" s="2"/>
    </row>
    <row r="43" spans="1:8" s="10" customFormat="1" ht="24" customHeight="1" thickTop="1">
      <c r="A43" s="47" t="s">
        <v>55</v>
      </c>
      <c r="B43" s="48"/>
      <c r="C43" s="39"/>
      <c r="D43" s="54">
        <f>D42*C43</f>
        <v>0</v>
      </c>
      <c r="H43" s="2"/>
    </row>
    <row r="44" spans="1:8" s="10" customFormat="1" ht="24" customHeight="1" thickBot="1">
      <c r="A44" s="45" t="s">
        <v>56</v>
      </c>
      <c r="B44" s="46"/>
      <c r="C44" s="49"/>
      <c r="D44" s="55">
        <f>D42-D43</f>
        <v>0</v>
      </c>
      <c r="H44" s="2"/>
    </row>
    <row r="45" spans="1:8" s="10" customFormat="1" ht="10.050000000000001" customHeight="1" thickTop="1">
      <c r="A45" s="107"/>
      <c r="B45" s="108"/>
      <c r="C45" s="107"/>
      <c r="D45" s="108"/>
      <c r="G45" s="2"/>
    </row>
    <row r="46" spans="1:8" s="10" customFormat="1" ht="24" customHeight="1">
      <c r="A46" s="70" t="s">
        <v>57</v>
      </c>
      <c r="B46" s="14"/>
      <c r="C46" s="105"/>
      <c r="D46" s="106"/>
      <c r="G46" s="2"/>
    </row>
    <row r="47" spans="1:8" s="10" customFormat="1" ht="24" customHeight="1">
      <c r="A47" s="99" t="s">
        <v>58</v>
      </c>
      <c r="B47" s="100"/>
      <c r="C47" s="101"/>
      <c r="D47" s="102"/>
      <c r="G47" s="2"/>
    </row>
    <row r="48" spans="1:8" s="10" customFormat="1" ht="24" customHeight="1">
      <c r="A48" s="99" t="s">
        <v>59</v>
      </c>
      <c r="B48" s="100"/>
      <c r="C48" s="101"/>
      <c r="D48" s="102"/>
      <c r="G48" s="2"/>
    </row>
    <row r="49" spans="1:7" s="10" customFormat="1" ht="24" customHeight="1">
      <c r="A49" s="99" t="s">
        <v>60</v>
      </c>
      <c r="B49" s="100"/>
      <c r="C49" s="101"/>
      <c r="D49" s="102"/>
      <c r="G49" s="2"/>
    </row>
    <row r="50" spans="1:7" s="10" customFormat="1" ht="24" customHeight="1">
      <c r="A50" s="99" t="s">
        <v>61</v>
      </c>
      <c r="B50" s="100"/>
      <c r="C50" s="101"/>
      <c r="D50" s="102"/>
      <c r="G50" s="2"/>
    </row>
    <row r="51" spans="1:7" ht="10.050000000000001" customHeight="1" thickBot="1">
      <c r="A51" s="103"/>
      <c r="B51" s="104"/>
      <c r="C51" s="103"/>
      <c r="D51" s="104"/>
    </row>
  </sheetData>
  <mergeCells count="44">
    <mergeCell ref="A6:B6"/>
    <mergeCell ref="A1:C1"/>
    <mergeCell ref="A2:C2"/>
    <mergeCell ref="A3:C3"/>
    <mergeCell ref="A5:B5"/>
    <mergeCell ref="A4:D4"/>
    <mergeCell ref="A7:B7"/>
    <mergeCell ref="A8:B8"/>
    <mergeCell ref="C9:D9"/>
    <mergeCell ref="A12:B12"/>
    <mergeCell ref="A13:B13"/>
    <mergeCell ref="C13:D13"/>
    <mergeCell ref="A29:B29"/>
    <mergeCell ref="A14:B14"/>
    <mergeCell ref="A16:B16"/>
    <mergeCell ref="C16:D16"/>
    <mergeCell ref="A17:B17"/>
    <mergeCell ref="C18:D18"/>
    <mergeCell ref="C19:D19"/>
    <mergeCell ref="C20:D20"/>
    <mergeCell ref="C21:D21"/>
    <mergeCell ref="C26:D26"/>
    <mergeCell ref="A28:B28"/>
    <mergeCell ref="C28:D28"/>
    <mergeCell ref="A47:B47"/>
    <mergeCell ref="C47:D47"/>
    <mergeCell ref="A30:B30"/>
    <mergeCell ref="A33:B33"/>
    <mergeCell ref="A35:B35"/>
    <mergeCell ref="A37:B37"/>
    <mergeCell ref="A39:B39"/>
    <mergeCell ref="A41:B41"/>
    <mergeCell ref="C41:D41"/>
    <mergeCell ref="A45:B45"/>
    <mergeCell ref="C45:D45"/>
    <mergeCell ref="C46:D46"/>
    <mergeCell ref="A51:B51"/>
    <mergeCell ref="C51:D51"/>
    <mergeCell ref="A48:B48"/>
    <mergeCell ref="C48:D48"/>
    <mergeCell ref="A49:B49"/>
    <mergeCell ref="C49:D49"/>
    <mergeCell ref="A50:B50"/>
    <mergeCell ref="C50:D50"/>
  </mergeCells>
  <printOptions horizontalCentered="1"/>
  <pageMargins left="0.6692913385826772" right="0.6692913385826772" top="0.31496062992125984" bottom="0.39370078740157483" header="0.31496062992125984" footer="0.51181102362204722"/>
  <pageSetup paperSize="9"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2"/>
  <sheetViews>
    <sheetView view="pageBreakPreview" zoomScaleNormal="100" zoomScaleSheetLayoutView="100" workbookViewId="0">
      <selection activeCell="A25" sqref="A25"/>
    </sheetView>
  </sheetViews>
  <sheetFormatPr baseColWidth="10" defaultColWidth="11.44140625" defaultRowHeight="13.2"/>
  <cols>
    <col min="1" max="1" width="100" style="7" customWidth="1"/>
    <col min="2" max="2" width="32" style="21" customWidth="1"/>
    <col min="3" max="16384" width="11.44140625" style="7"/>
  </cols>
  <sheetData>
    <row r="1" spans="1:7" s="4" customFormat="1" ht="21.75" customHeight="1">
      <c r="A1" s="137" t="s">
        <v>0</v>
      </c>
      <c r="B1" s="137"/>
      <c r="C1" s="137"/>
      <c r="D1" s="6"/>
      <c r="G1" s="2"/>
    </row>
    <row r="2" spans="1:7" s="4" customFormat="1" ht="38.25" customHeight="1">
      <c r="A2" s="138" t="s">
        <v>1</v>
      </c>
      <c r="B2" s="137"/>
      <c r="C2" s="137"/>
      <c r="D2" s="6"/>
      <c r="F2" s="1"/>
      <c r="G2" s="2"/>
    </row>
    <row r="3" spans="1:7" s="4" customFormat="1" ht="21.75" customHeight="1">
      <c r="A3" s="137" t="s">
        <v>2</v>
      </c>
      <c r="B3" s="137"/>
      <c r="C3" s="137"/>
      <c r="D3" s="6"/>
      <c r="F3" s="1"/>
      <c r="G3" s="2"/>
    </row>
    <row r="4" spans="1:7" s="4" customFormat="1" ht="21.75" customHeight="1">
      <c r="A4" s="138" t="s">
        <v>64</v>
      </c>
      <c r="B4" s="138"/>
      <c r="C4" s="138"/>
      <c r="D4" s="6"/>
      <c r="F4" s="1"/>
      <c r="G4" s="2"/>
    </row>
    <row r="5" spans="1:7" s="4" customFormat="1" ht="21.75" customHeight="1">
      <c r="A5" s="139" t="s">
        <v>4</v>
      </c>
      <c r="B5" s="139"/>
      <c r="C5" s="83"/>
      <c r="D5" s="6"/>
      <c r="F5" s="1"/>
      <c r="G5" s="2"/>
    </row>
    <row r="6" spans="1:7" ht="19.5" customHeight="1">
      <c r="A6" s="85"/>
      <c r="B6" s="85"/>
      <c r="C6" s="5"/>
      <c r="D6" s="6"/>
    </row>
    <row r="7" spans="1:7" s="10" customFormat="1" ht="22.5" customHeight="1">
      <c r="A7" s="86"/>
      <c r="B7" s="87" t="s">
        <v>65</v>
      </c>
    </row>
    <row r="8" spans="1:7" s="10" customFormat="1" ht="22.5" customHeight="1">
      <c r="A8" s="86" t="s">
        <v>66</v>
      </c>
      <c r="B8" s="88"/>
    </row>
    <row r="9" spans="1:7" s="10" customFormat="1" ht="22.5" customHeight="1">
      <c r="A9" s="89" t="s">
        <v>67</v>
      </c>
      <c r="B9" s="88">
        <f>'§43 - FW-Verbindungsleitung'!D44</f>
        <v>0</v>
      </c>
    </row>
    <row r="10" spans="1:7" s="10" customFormat="1" ht="22.5" customHeight="1">
      <c r="A10" s="89" t="s">
        <v>68</v>
      </c>
      <c r="B10" s="88">
        <f>'§43 - Trassenneu-u.-umverlegung'!D44</f>
        <v>0</v>
      </c>
    </row>
    <row r="11" spans="1:7" s="10" customFormat="1" ht="22.5" customHeight="1" thickBot="1">
      <c r="A11" s="90" t="s">
        <v>69</v>
      </c>
      <c r="B11" s="91">
        <f>SUM(B9:B10)</f>
        <v>0</v>
      </c>
    </row>
    <row r="12" spans="1:7" s="10" customFormat="1" ht="22.5" customHeight="1" thickTop="1">
      <c r="B12" s="92"/>
    </row>
  </sheetData>
  <mergeCells count="5">
    <mergeCell ref="A1:C1"/>
    <mergeCell ref="A2:C2"/>
    <mergeCell ref="A3:C3"/>
    <mergeCell ref="A5:B5"/>
    <mergeCell ref="A4:C4"/>
  </mergeCells>
  <pageMargins left="0.6692913385826772" right="0.47244094488188981" top="0.31496062992125984" bottom="0.39370078740157483" header="0.31496062992125984" footer="0.51181102362204722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81E994604A14418A45AE95198A4FFC" ma:contentTypeVersion="16" ma:contentTypeDescription="Ein neues Dokument erstellen." ma:contentTypeScope="" ma:versionID="e6106f608dabb8ecd7dd0d2a701d4304">
  <xsd:schema xmlns:xsd="http://www.w3.org/2001/XMLSchema" xmlns:xs="http://www.w3.org/2001/XMLSchema" xmlns:p="http://schemas.microsoft.com/office/2006/metadata/properties" xmlns:ns2="e8c215bc-eb62-4719-98a9-7f2eeee62bfe" xmlns:ns3="8fe5215c-3fd8-481d-83aa-57d1cda6becc" targetNamespace="http://schemas.microsoft.com/office/2006/metadata/properties" ma:root="true" ma:fieldsID="fc4ae797d751d2cf429cd54243e10f93" ns2:_="" ns3:_="">
    <xsd:import namespace="e8c215bc-eb62-4719-98a9-7f2eeee62bfe"/>
    <xsd:import namespace="8fe5215c-3fd8-481d-83aa-57d1cda6becc"/>
    <xsd:element name="properties">
      <xsd:complexType>
        <xsd:sequence>
          <xsd:element name="documentManagement">
            <xsd:complexType>
              <xsd:all>
                <xsd:element ref="ns3:TaxKeywordTaxHTField" minOccurs="0"/>
                <xsd:element ref="ns3:TaxCatchAll" minOccurs="0"/>
                <xsd:element ref="ns3:m7aa2674883f455cae96e89d73cb7650" minOccurs="0"/>
                <xsd:element ref="ns2:m7aa2674883f455cae96e89d73cb7650" minOccurs="0"/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c215bc-eb62-4719-98a9-7f2eeee62bfe" elementFormDefault="qualified">
    <xsd:import namespace="http://schemas.microsoft.com/office/2006/documentManagement/types"/>
    <xsd:import namespace="http://schemas.microsoft.com/office/infopath/2007/PartnerControls"/>
    <xsd:element name="m7aa2674883f455cae96e89d73cb7650" ma:index="13" nillable="true" ma:taxonomy="true" ma:internalName="m7aa2674883f455cae96e89d73cb76500" ma:taxonomyFieldName="ManagedKeyword" ma:displayName="Verwaltetes Stichwort" ma:default="" ma:fieldId="{67aa2674-883f-455c-ae96-e89d73cb7650}" ma:sspId="7b2ed794-c9e8-4026-9365-1476587c6478" ma:termSetId="d5a49cda-06ce-400c-a7a4-cfdc8cb3f8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7b2ed794-c9e8-4026-9365-1476587c64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5215c-3fd8-481d-83aa-57d1cda6becc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displayName="TaxKeywordTaxHTField" ma:hidden="true" ma:internalName="TaxKeywordTaxHTField">
      <xsd:simpleType>
        <xsd:restriction base="dms:Note"/>
      </xsd:simpleType>
    </xsd:element>
    <xsd:element name="TaxCatchAll" ma:index="10" nillable="true" ma:displayName="Taxonomy Catch All Column" ma:hidden="true" ma:list="{3b2d450c-c625-4b05-a8ef-64e31f83a10c}" ma:internalName="TaxCatchAll" ma:showField="CatchAllData" ma:web="8fe5215c-3fd8-481d-83aa-57d1cda6be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7aa2674883f455cae96e89d73cb7650" ma:index="12" nillable="true" ma:displayName="Verwaltetes Stichwort_0" ma:hidden="true" ma:internalName="m7aa2674883f455cae96e89d73cb7650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e5215c-3fd8-481d-83aa-57d1cda6becc" xsi:nil="true"/>
    <m7aa2674883f455cae96e89d73cb7650 xmlns="8fe5215c-3fd8-481d-83aa-57d1cda6becc" xsi:nil="true"/>
    <lcf76f155ced4ddcb4097134ff3c332f xmlns="e8c215bc-eb62-4719-98a9-7f2eeee62bfe">
      <Terms xmlns="http://schemas.microsoft.com/office/infopath/2007/PartnerControls"/>
    </lcf76f155ced4ddcb4097134ff3c332f>
    <m7aa2674883f455cae96e89d73cb7650 xmlns="e8c215bc-eb62-4719-98a9-7f2eeee62bfe">
      <Terms xmlns="http://schemas.microsoft.com/office/infopath/2007/PartnerControls"/>
    </m7aa2674883f455cae96e89d73cb7650>
    <TaxKeywordTaxHTField xmlns="8fe5215c-3fd8-481d-83aa-57d1cda6becc" xsi:nil="true"/>
  </documentManagement>
</p:properties>
</file>

<file path=customXml/itemProps1.xml><?xml version="1.0" encoding="utf-8"?>
<ds:datastoreItem xmlns:ds="http://schemas.openxmlformats.org/officeDocument/2006/customXml" ds:itemID="{CCB61E15-00A9-4774-9F32-86CCD4A98299}"/>
</file>

<file path=customXml/itemProps2.xml><?xml version="1.0" encoding="utf-8"?>
<ds:datastoreItem xmlns:ds="http://schemas.openxmlformats.org/officeDocument/2006/customXml" ds:itemID="{4C8AAE9C-41C4-4483-8DC9-11E99827D9B6}"/>
</file>

<file path=customXml/itemProps3.xml><?xml version="1.0" encoding="utf-8"?>
<ds:datastoreItem xmlns:ds="http://schemas.openxmlformats.org/officeDocument/2006/customXml" ds:itemID="{E8E42E78-1E05-4137-818E-A0002088E92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§43 - FW-Verbindungsleitung</vt:lpstr>
      <vt:lpstr>§43 - Trassenneu-u.-umverlegung</vt:lpstr>
      <vt:lpstr>HONORARZUSAMMENSTELLUNG</vt:lpstr>
      <vt:lpstr>'§43 - FW-Verbindungsleitung'!Druckbereich</vt:lpstr>
      <vt:lpstr>'§43 - Trassenneu-u.-umverlegung'!Druckbereich</vt:lpstr>
      <vt:lpstr>HONORARZUSAMMENSTELLUNG!Druckbereich</vt:lpstr>
      <vt:lpstr>'§43 - FW-Verbindungsleitung'!Print_Area</vt:lpstr>
      <vt:lpstr>'§43 - Trassenneu-u.-umverlegung'!Print_Area</vt:lpstr>
    </vt:vector>
  </TitlesOfParts>
  <Manager/>
  <Company>BUSE Rechtsanwälte Steuerberater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Carsten Steinert</dc:creator>
  <cp:keywords/>
  <dc:description/>
  <cp:lastModifiedBy>Speichert, Christine</cp:lastModifiedBy>
  <cp:revision/>
  <dcterms:created xsi:type="dcterms:W3CDTF">2001-11-14T10:55:45Z</dcterms:created>
  <dcterms:modified xsi:type="dcterms:W3CDTF">2026-03-06T11:50:54Z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0x0101002981E994604A14418A45AE95198A4FFC</vt:lpwstr>
  </property>
</Properties>
</file>